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4年夏季秸秆离田核查汇总表 （报告附表一）" sheetId="5" r:id="rId1"/>
  </sheets>
  <calcPr calcId="144525"/>
</workbook>
</file>

<file path=xl/sharedStrings.xml><?xml version="1.0" encoding="utf-8"?>
<sst xmlns="http://schemas.openxmlformats.org/spreadsheetml/2006/main" count="157" uniqueCount="93">
  <si>
    <t>如东县2024年夏季农业社会化服务面积及奖补资金统计表</t>
  </si>
  <si>
    <t>序号</t>
  </si>
  <si>
    <t>镇别</t>
  </si>
  <si>
    <t>所在村</t>
  </si>
  <si>
    <t>申报主体名称</t>
  </si>
  <si>
    <t>服务类型</t>
  </si>
  <si>
    <t>服务面积（亩）</t>
  </si>
  <si>
    <t>补助金额（元）</t>
  </si>
  <si>
    <t>曹埠镇</t>
  </si>
  <si>
    <t>孙窑社区</t>
  </si>
  <si>
    <t>如东县曹埠镇孙窑社区股份经济合作社</t>
  </si>
  <si>
    <t>机械化离田</t>
  </si>
  <si>
    <t>冯桥村</t>
  </si>
  <si>
    <t>如东县曹埠镇冯桥村股份经济合作社</t>
  </si>
  <si>
    <t>曹埠镇合计</t>
  </si>
  <si>
    <t>袁庄镇</t>
  </si>
  <si>
    <t>赵港村</t>
  </si>
  <si>
    <t>如东县袁庄镇赵港村股份经济合作社</t>
  </si>
  <si>
    <t>戴南村</t>
  </si>
  <si>
    <t>如东县袁庄镇戴南村股份经济合作社</t>
  </si>
  <si>
    <t>竹园村</t>
  </si>
  <si>
    <t>如东县园博土地股份专业合作社</t>
  </si>
  <si>
    <t>孙庄村</t>
  </si>
  <si>
    <t>如东县袁庄镇孙庄村股份经济合作社</t>
  </si>
  <si>
    <t>袁庄镇合计</t>
  </si>
  <si>
    <t>双甸镇</t>
  </si>
  <si>
    <t>高前村</t>
  </si>
  <si>
    <t>如东县双甸镇高前村股份经济合作社</t>
  </si>
  <si>
    <t>丛家坝村</t>
  </si>
  <si>
    <t>如东县双甸镇丛家坝村股份经济合作社</t>
  </si>
  <si>
    <t>双甸镇合计</t>
  </si>
  <si>
    <t>城中街道</t>
  </si>
  <si>
    <t>六总村</t>
  </si>
  <si>
    <t>如东县城中街道六总村股份经济合作社</t>
  </si>
  <si>
    <t>丁杨村</t>
  </si>
  <si>
    <t>如东县城中街道丁杨村股份经济合作社</t>
  </si>
  <si>
    <t>如华村</t>
  </si>
  <si>
    <t>如东县城中街道如华村股份经济合作社</t>
  </si>
  <si>
    <t>潮墩村</t>
  </si>
  <si>
    <t>如东县城中街道潮墩村股份经济合作社</t>
  </si>
  <si>
    <t>城中街道合计</t>
  </si>
  <si>
    <t>栟茶镇</t>
  </si>
  <si>
    <t>如东县栟茶镇竹园村股份经济合作社</t>
  </si>
  <si>
    <t>杨堡村</t>
  </si>
  <si>
    <t>如东县栟茶镇杨堡村股份经济合作社</t>
  </si>
  <si>
    <t>港头村</t>
  </si>
  <si>
    <t>如东县栟茶镇港头村股份经济合作社</t>
  </si>
  <si>
    <t>如东欣港农业有限公司</t>
  </si>
  <si>
    <t>大豆玉米带状复合种植</t>
  </si>
  <si>
    <t>栟茶镇小计</t>
  </si>
  <si>
    <t>丰利镇</t>
  </si>
  <si>
    <t>凹桥村</t>
  </si>
  <si>
    <t>如东县丰利镇凹桥村股份经济合作社</t>
  </si>
  <si>
    <t>九和村</t>
  </si>
  <si>
    <t>如东窑湾粮食农地专业合作社</t>
  </si>
  <si>
    <t>丰利镇合计</t>
  </si>
  <si>
    <t>苴镇街道</t>
  </si>
  <si>
    <t>蔡桥村</t>
  </si>
  <si>
    <t>如东县苴镇街道蔡桥村股份经济合作社</t>
  </si>
  <si>
    <t>王潭村</t>
  </si>
  <si>
    <t>如东县苴镇街道王潭村股份经济合作社</t>
  </si>
  <si>
    <t>凤阳村</t>
  </si>
  <si>
    <t>如东县苴镇街道凤阳村股份经济合作社</t>
  </si>
  <si>
    <t>虹元村</t>
  </si>
  <si>
    <t>如东县苴镇街道虹元村股份经济合作社</t>
  </si>
  <si>
    <t>苴镇街道小计</t>
  </si>
  <si>
    <t>洋口镇</t>
  </si>
  <si>
    <t>池塘头村</t>
  </si>
  <si>
    <t>如东县洋口镇池塘头村股份经济合作社</t>
  </si>
  <si>
    <t>新坝村</t>
  </si>
  <si>
    <t>如东县洋口镇新坝村股份经济合作社</t>
  </si>
  <si>
    <t>三江口村</t>
  </si>
  <si>
    <t>如东县洋口镇三江口村股份经济合作社</t>
  </si>
  <si>
    <t>张埭村</t>
  </si>
  <si>
    <t>如东县洋口镇张埭村股份经济合作社</t>
  </si>
  <si>
    <t>洋口镇小计</t>
  </si>
  <si>
    <t>马塘镇</t>
  </si>
  <si>
    <t>马东村</t>
  </si>
  <si>
    <t>如东县马塘镇马东村股份经济合作社</t>
  </si>
  <si>
    <t>马塘镇小计</t>
  </si>
  <si>
    <t>河口镇</t>
  </si>
  <si>
    <t>双港村</t>
  </si>
  <si>
    <t>如东县河口镇双港村股份经济合作社</t>
  </si>
  <si>
    <t>龙坝村</t>
  </si>
  <si>
    <t>如东县河口镇龙坝村股份经济合作社</t>
  </si>
  <si>
    <t>中天村</t>
  </si>
  <si>
    <t>如东县河口镇中天村股份经济合作社</t>
  </si>
  <si>
    <t>景安村</t>
  </si>
  <si>
    <t>如东县河口镇景安村股份经济合作社</t>
  </si>
  <si>
    <t>关口村</t>
  </si>
  <si>
    <t>如东县河口镇关口村股份经济合作社</t>
  </si>
  <si>
    <t>河口镇小计</t>
  </si>
  <si>
    <t>全县合计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</si>
</sst>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2" borderId="0" xfId="5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2" xfId="5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1" xfId="50" applyFont="1" applyFill="1" applyBorder="1" applyAlignment="1">
      <alignment horizontal="center" vertical="center" wrapText="1"/>
    </xf>
    <xf numFmtId="0" fontId="0" fillId="2" borderId="4" xfId="5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0" xfId="5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workbookViewId="0">
      <selection activeCell="A1" sqref="A1:H1"/>
    </sheetView>
  </sheetViews>
  <sheetFormatPr defaultColWidth="9" defaultRowHeight="13.5"/>
  <cols>
    <col min="1" max="1" width="4.875" style="8" customWidth="1"/>
    <col min="2" max="2" width="7.125" style="9" customWidth="1"/>
    <col min="3" max="3" width="14.3333333333333" style="9" customWidth="1"/>
    <col min="4" max="4" width="9.775" style="10" customWidth="1"/>
    <col min="5" max="5" width="35.5" style="10" customWidth="1"/>
    <col min="6" max="6" width="21.75" style="10" customWidth="1"/>
    <col min="7" max="7" width="19.875" style="10" customWidth="1"/>
    <col min="8" max="8" width="13.875" style="9" customWidth="1"/>
  </cols>
  <sheetData>
    <row r="1" ht="65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s="1" customFormat="1" ht="33" customHeight="1" spans="1:8">
      <c r="A2" s="12"/>
      <c r="B2" s="13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="2" customFormat="1" ht="20" customHeight="1" spans="1:8">
      <c r="A3" s="15">
        <v>1</v>
      </c>
      <c r="B3" s="16">
        <v>1</v>
      </c>
      <c r="C3" s="17" t="s">
        <v>8</v>
      </c>
      <c r="D3" s="17" t="s">
        <v>9</v>
      </c>
      <c r="E3" s="17" t="s">
        <v>10</v>
      </c>
      <c r="F3" s="17" t="s">
        <v>11</v>
      </c>
      <c r="G3" s="17">
        <v>861.53</v>
      </c>
      <c r="H3" s="18">
        <f t="shared" ref="H3:H16" si="0">G3*40</f>
        <v>34461.2</v>
      </c>
    </row>
    <row r="4" s="2" customFormat="1" ht="20" customHeight="1" spans="1:8">
      <c r="A4" s="19"/>
      <c r="B4" s="16">
        <v>2</v>
      </c>
      <c r="C4" s="17" t="s">
        <v>8</v>
      </c>
      <c r="D4" s="17" t="s">
        <v>12</v>
      </c>
      <c r="E4" s="17" t="s">
        <v>13</v>
      </c>
      <c r="F4" s="17" t="s">
        <v>11</v>
      </c>
      <c r="G4" s="17">
        <v>619.82</v>
      </c>
      <c r="H4" s="18">
        <f t="shared" si="0"/>
        <v>24792.8</v>
      </c>
    </row>
    <row r="5" s="3" customFormat="1" ht="20" customHeight="1" spans="1:8">
      <c r="A5" s="20"/>
      <c r="B5" s="21"/>
      <c r="C5" s="22" t="s">
        <v>14</v>
      </c>
      <c r="D5" s="22"/>
      <c r="E5" s="22"/>
      <c r="F5" s="23" t="s">
        <v>11</v>
      </c>
      <c r="G5" s="22">
        <f>SUM(G3:G4)</f>
        <v>1481.35</v>
      </c>
      <c r="H5" s="24">
        <f t="shared" si="0"/>
        <v>59254</v>
      </c>
    </row>
    <row r="6" s="4" customFormat="1" ht="20" customHeight="1" spans="1:8">
      <c r="A6" s="25">
        <v>2</v>
      </c>
      <c r="B6" s="16">
        <v>3</v>
      </c>
      <c r="C6" s="17" t="s">
        <v>15</v>
      </c>
      <c r="D6" s="17" t="s">
        <v>16</v>
      </c>
      <c r="E6" s="17" t="s">
        <v>17</v>
      </c>
      <c r="F6" s="17" t="s">
        <v>11</v>
      </c>
      <c r="G6" s="17">
        <v>1041.68</v>
      </c>
      <c r="H6" s="18">
        <f t="shared" si="0"/>
        <v>41667.2</v>
      </c>
    </row>
    <row r="7" s="4" customFormat="1" ht="20" customHeight="1" spans="1:8">
      <c r="A7" s="26"/>
      <c r="B7" s="16">
        <v>4</v>
      </c>
      <c r="C7" s="17" t="s">
        <v>15</v>
      </c>
      <c r="D7" s="17" t="s">
        <v>18</v>
      </c>
      <c r="E7" s="27" t="s">
        <v>19</v>
      </c>
      <c r="F7" s="17" t="s">
        <v>11</v>
      </c>
      <c r="G7" s="27">
        <v>1004.58</v>
      </c>
      <c r="H7" s="18">
        <f t="shared" si="0"/>
        <v>40183.2</v>
      </c>
    </row>
    <row r="8" s="4" customFormat="1" ht="20" customHeight="1" spans="1:8">
      <c r="A8" s="26"/>
      <c r="B8" s="16">
        <v>5</v>
      </c>
      <c r="C8" s="17" t="s">
        <v>15</v>
      </c>
      <c r="D8" s="17" t="s">
        <v>20</v>
      </c>
      <c r="E8" s="27" t="s">
        <v>21</v>
      </c>
      <c r="F8" s="17" t="s">
        <v>11</v>
      </c>
      <c r="G8" s="27">
        <v>923.34</v>
      </c>
      <c r="H8" s="18">
        <f t="shared" si="0"/>
        <v>36933.6</v>
      </c>
    </row>
    <row r="9" s="4" customFormat="1" ht="20" customHeight="1" spans="1:8">
      <c r="A9" s="26"/>
      <c r="B9" s="16">
        <v>6</v>
      </c>
      <c r="C9" s="17" t="s">
        <v>15</v>
      </c>
      <c r="D9" s="17" t="s">
        <v>22</v>
      </c>
      <c r="E9" s="27" t="s">
        <v>23</v>
      </c>
      <c r="F9" s="17" t="s">
        <v>11</v>
      </c>
      <c r="G9" s="27">
        <v>911.95</v>
      </c>
      <c r="H9" s="18">
        <f t="shared" si="0"/>
        <v>36478</v>
      </c>
    </row>
    <row r="10" s="3" customFormat="1" ht="20" customHeight="1" spans="1:8">
      <c r="A10" s="28"/>
      <c r="B10" s="21"/>
      <c r="C10" s="22" t="s">
        <v>24</v>
      </c>
      <c r="D10" s="22"/>
      <c r="E10" s="22"/>
      <c r="F10" s="23" t="s">
        <v>11</v>
      </c>
      <c r="G10" s="22">
        <f>SUM(G6:G9)</f>
        <v>3881.55</v>
      </c>
      <c r="H10" s="24">
        <f t="shared" si="0"/>
        <v>155262</v>
      </c>
    </row>
    <row r="11" s="4" customFormat="1" ht="20" customHeight="1" spans="1:8">
      <c r="A11" s="25">
        <v>3</v>
      </c>
      <c r="B11" s="16">
        <v>7</v>
      </c>
      <c r="C11" s="17" t="s">
        <v>25</v>
      </c>
      <c r="D11" s="17" t="s">
        <v>26</v>
      </c>
      <c r="E11" s="17" t="s">
        <v>27</v>
      </c>
      <c r="F11" s="17" t="s">
        <v>11</v>
      </c>
      <c r="G11" s="17">
        <v>111</v>
      </c>
      <c r="H11" s="18">
        <f t="shared" si="0"/>
        <v>4440</v>
      </c>
    </row>
    <row r="12" s="4" customFormat="1" ht="20" customHeight="1" spans="1:8">
      <c r="A12" s="26"/>
      <c r="B12" s="16">
        <v>8</v>
      </c>
      <c r="C12" s="17" t="s">
        <v>25</v>
      </c>
      <c r="D12" s="17" t="s">
        <v>28</v>
      </c>
      <c r="E12" s="17" t="s">
        <v>29</v>
      </c>
      <c r="F12" s="17" t="s">
        <v>11</v>
      </c>
      <c r="G12" s="17">
        <v>122.69</v>
      </c>
      <c r="H12" s="18">
        <f t="shared" si="0"/>
        <v>4907.6</v>
      </c>
    </row>
    <row r="13" s="3" customFormat="1" ht="20" customHeight="1" spans="1:8">
      <c r="A13" s="28"/>
      <c r="B13" s="21"/>
      <c r="C13" s="22" t="s">
        <v>30</v>
      </c>
      <c r="D13" s="22"/>
      <c r="E13" s="22"/>
      <c r="F13" s="23" t="s">
        <v>11</v>
      </c>
      <c r="G13" s="22">
        <f>SUM(G11:G12)</f>
        <v>233.69</v>
      </c>
      <c r="H13" s="24">
        <f t="shared" si="0"/>
        <v>9347.6</v>
      </c>
    </row>
    <row r="14" s="5" customFormat="1" ht="20" customHeight="1" spans="1:8">
      <c r="A14" s="29">
        <v>4</v>
      </c>
      <c r="B14" s="16">
        <v>9</v>
      </c>
      <c r="C14" s="18" t="s">
        <v>31</v>
      </c>
      <c r="D14" s="18" t="s">
        <v>32</v>
      </c>
      <c r="E14" s="18" t="s">
        <v>33</v>
      </c>
      <c r="F14" s="17" t="s">
        <v>11</v>
      </c>
      <c r="G14" s="18">
        <v>2220</v>
      </c>
      <c r="H14" s="18">
        <f t="shared" si="0"/>
        <v>88800</v>
      </c>
    </row>
    <row r="15" s="5" customFormat="1" ht="20" customHeight="1" spans="1:8">
      <c r="A15" s="30"/>
      <c r="B15" s="16">
        <v>10</v>
      </c>
      <c r="C15" s="18" t="s">
        <v>31</v>
      </c>
      <c r="D15" s="18" t="s">
        <v>34</v>
      </c>
      <c r="E15" s="18" t="s">
        <v>35</v>
      </c>
      <c r="F15" s="17" t="s">
        <v>11</v>
      </c>
      <c r="G15" s="18">
        <v>75.52</v>
      </c>
      <c r="H15" s="18">
        <f t="shared" si="0"/>
        <v>3020.8</v>
      </c>
    </row>
    <row r="16" s="5" customFormat="1" ht="20" customHeight="1" spans="1:8">
      <c r="A16" s="30"/>
      <c r="B16" s="16">
        <v>11</v>
      </c>
      <c r="C16" s="18" t="s">
        <v>31</v>
      </c>
      <c r="D16" s="18" t="s">
        <v>36</v>
      </c>
      <c r="E16" s="18" t="s">
        <v>37</v>
      </c>
      <c r="F16" s="17" t="s">
        <v>11</v>
      </c>
      <c r="G16" s="18">
        <v>218</v>
      </c>
      <c r="H16" s="18">
        <f t="shared" si="0"/>
        <v>8720</v>
      </c>
    </row>
    <row r="17" s="5" customFormat="1" ht="20" customHeight="1" spans="1:8">
      <c r="A17" s="30"/>
      <c r="B17" s="16">
        <v>12</v>
      </c>
      <c r="C17" s="18" t="s">
        <v>31</v>
      </c>
      <c r="D17" s="18" t="s">
        <v>38</v>
      </c>
      <c r="E17" s="18" t="s">
        <v>39</v>
      </c>
      <c r="F17" s="17" t="s">
        <v>11</v>
      </c>
      <c r="G17" s="18">
        <v>286.76</v>
      </c>
      <c r="H17" s="18">
        <f t="shared" ref="H17:H22" si="1">G17*40</f>
        <v>11470.4</v>
      </c>
    </row>
    <row r="18" s="6" customFormat="1" ht="20" customHeight="1" spans="1:8">
      <c r="A18" s="31"/>
      <c r="B18" s="21"/>
      <c r="C18" s="24" t="s">
        <v>40</v>
      </c>
      <c r="D18" s="24"/>
      <c r="E18" s="24"/>
      <c r="F18" s="23" t="s">
        <v>11</v>
      </c>
      <c r="G18" s="24">
        <f>SUM(G14:G17)</f>
        <v>2800.28</v>
      </c>
      <c r="H18" s="24">
        <f t="shared" si="1"/>
        <v>112011.2</v>
      </c>
    </row>
    <row r="19" s="5" customFormat="1" ht="20" customHeight="1" spans="1:8">
      <c r="A19" s="30">
        <v>5</v>
      </c>
      <c r="B19" s="16">
        <v>13</v>
      </c>
      <c r="C19" s="18" t="s">
        <v>41</v>
      </c>
      <c r="D19" s="18" t="s">
        <v>20</v>
      </c>
      <c r="E19" s="17" t="s">
        <v>42</v>
      </c>
      <c r="F19" s="17" t="s">
        <v>11</v>
      </c>
      <c r="G19" s="17">
        <v>1950.2</v>
      </c>
      <c r="H19" s="18">
        <f t="shared" si="1"/>
        <v>78008</v>
      </c>
    </row>
    <row r="20" s="5" customFormat="1" ht="20" customHeight="1" spans="1:8">
      <c r="A20" s="30"/>
      <c r="B20" s="16">
        <v>14</v>
      </c>
      <c r="C20" s="18" t="s">
        <v>41</v>
      </c>
      <c r="D20" s="18" t="s">
        <v>43</v>
      </c>
      <c r="E20" s="17" t="s">
        <v>44</v>
      </c>
      <c r="F20" s="17" t="s">
        <v>11</v>
      </c>
      <c r="G20" s="17">
        <v>2943.88</v>
      </c>
      <c r="H20" s="18">
        <f t="shared" si="1"/>
        <v>117755.2</v>
      </c>
    </row>
    <row r="21" s="5" customFormat="1" ht="20" customHeight="1" spans="1:8">
      <c r="A21" s="30"/>
      <c r="B21" s="32">
        <v>15</v>
      </c>
      <c r="C21" s="18" t="s">
        <v>41</v>
      </c>
      <c r="D21" s="18" t="s">
        <v>45</v>
      </c>
      <c r="E21" s="17" t="s">
        <v>46</v>
      </c>
      <c r="F21" s="17" t="s">
        <v>11</v>
      </c>
      <c r="G21" s="17">
        <v>616.05</v>
      </c>
      <c r="H21" s="18">
        <f t="shared" si="1"/>
        <v>24642</v>
      </c>
    </row>
    <row r="22" s="5" customFormat="1" ht="20" customHeight="1" spans="1:8">
      <c r="A22" s="30"/>
      <c r="B22" s="33"/>
      <c r="C22" s="18" t="s">
        <v>41</v>
      </c>
      <c r="D22" s="18" t="s">
        <v>45</v>
      </c>
      <c r="E22" s="17" t="s">
        <v>47</v>
      </c>
      <c r="F22" s="17" t="s">
        <v>48</v>
      </c>
      <c r="G22" s="18">
        <v>603.64</v>
      </c>
      <c r="H22" s="18">
        <f t="shared" si="1"/>
        <v>24145.6</v>
      </c>
    </row>
    <row r="23" s="6" customFormat="1" ht="20" customHeight="1" spans="1:8">
      <c r="A23" s="31"/>
      <c r="B23" s="21"/>
      <c r="C23" s="24" t="s">
        <v>49</v>
      </c>
      <c r="D23" s="34"/>
      <c r="E23" s="22"/>
      <c r="F23" s="23" t="s">
        <v>11</v>
      </c>
      <c r="G23" s="22">
        <f>SUM(G19:G22)</f>
        <v>6113.77</v>
      </c>
      <c r="H23" s="24">
        <f t="shared" ref="H23:H46" si="2">G23*40</f>
        <v>244550.8</v>
      </c>
    </row>
    <row r="24" s="5" customFormat="1" ht="20" customHeight="1" spans="1:8">
      <c r="A24" s="30">
        <v>6</v>
      </c>
      <c r="B24" s="16">
        <v>16</v>
      </c>
      <c r="C24" s="29" t="s">
        <v>50</v>
      </c>
      <c r="D24" s="29" t="s">
        <v>51</v>
      </c>
      <c r="E24" s="17" t="s">
        <v>52</v>
      </c>
      <c r="F24" s="17" t="s">
        <v>11</v>
      </c>
      <c r="G24" s="17">
        <v>1277.56</v>
      </c>
      <c r="H24" s="18">
        <f t="shared" si="2"/>
        <v>51102.4</v>
      </c>
    </row>
    <row r="25" s="5" customFormat="1" ht="20" customHeight="1" spans="1:8">
      <c r="A25" s="30"/>
      <c r="B25" s="16">
        <v>17</v>
      </c>
      <c r="C25" s="29" t="s">
        <v>50</v>
      </c>
      <c r="D25" s="29" t="s">
        <v>53</v>
      </c>
      <c r="E25" s="17" t="s">
        <v>54</v>
      </c>
      <c r="F25" s="17" t="s">
        <v>11</v>
      </c>
      <c r="G25" s="17">
        <v>694.45</v>
      </c>
      <c r="H25" s="18">
        <f t="shared" si="2"/>
        <v>27778</v>
      </c>
    </row>
    <row r="26" s="6" customFormat="1" ht="20" customHeight="1" spans="1:8">
      <c r="A26" s="31"/>
      <c r="B26" s="21"/>
      <c r="C26" s="34" t="s">
        <v>55</v>
      </c>
      <c r="D26" s="34"/>
      <c r="E26" s="34"/>
      <c r="F26" s="23" t="s">
        <v>11</v>
      </c>
      <c r="G26" s="34">
        <f>SUM(G24:G25)</f>
        <v>1972.01</v>
      </c>
      <c r="H26" s="24">
        <f t="shared" si="2"/>
        <v>78880.4</v>
      </c>
    </row>
    <row r="27" s="5" customFormat="1" ht="20" customHeight="1" spans="1:8">
      <c r="A27" s="29">
        <v>7</v>
      </c>
      <c r="B27" s="16">
        <v>18</v>
      </c>
      <c r="C27" s="29" t="s">
        <v>56</v>
      </c>
      <c r="D27" s="29" t="s">
        <v>57</v>
      </c>
      <c r="E27" s="29" t="s">
        <v>58</v>
      </c>
      <c r="F27" s="17" t="s">
        <v>11</v>
      </c>
      <c r="G27" s="29">
        <v>2667.34</v>
      </c>
      <c r="H27" s="18">
        <f t="shared" si="2"/>
        <v>106693.6</v>
      </c>
    </row>
    <row r="28" s="5" customFormat="1" ht="20" customHeight="1" spans="1:8">
      <c r="A28" s="30"/>
      <c r="B28" s="16">
        <v>19</v>
      </c>
      <c r="C28" s="29" t="s">
        <v>56</v>
      </c>
      <c r="D28" s="29" t="s">
        <v>59</v>
      </c>
      <c r="E28" s="29" t="s">
        <v>60</v>
      </c>
      <c r="F28" s="17" t="s">
        <v>11</v>
      </c>
      <c r="G28" s="29">
        <v>3352.12</v>
      </c>
      <c r="H28" s="18">
        <f t="shared" si="2"/>
        <v>134084.8</v>
      </c>
    </row>
    <row r="29" s="5" customFormat="1" ht="20" customHeight="1" spans="1:8">
      <c r="A29" s="30"/>
      <c r="B29" s="16">
        <v>20</v>
      </c>
      <c r="C29" s="29" t="s">
        <v>56</v>
      </c>
      <c r="D29" s="29" t="s">
        <v>61</v>
      </c>
      <c r="E29" s="29" t="s">
        <v>62</v>
      </c>
      <c r="F29" s="17" t="s">
        <v>11</v>
      </c>
      <c r="G29" s="29">
        <v>3027.47</v>
      </c>
      <c r="H29" s="18">
        <f t="shared" si="2"/>
        <v>121098.8</v>
      </c>
    </row>
    <row r="30" s="5" customFormat="1" ht="20" customHeight="1" spans="1:8">
      <c r="A30" s="30"/>
      <c r="B30" s="16">
        <v>21</v>
      </c>
      <c r="C30" s="29" t="s">
        <v>56</v>
      </c>
      <c r="D30" s="29" t="s">
        <v>63</v>
      </c>
      <c r="E30" s="29" t="s">
        <v>64</v>
      </c>
      <c r="F30" s="17" t="s">
        <v>11</v>
      </c>
      <c r="G30" s="29">
        <v>628.76</v>
      </c>
      <c r="H30" s="18">
        <f t="shared" si="2"/>
        <v>25150.4</v>
      </c>
    </row>
    <row r="31" s="6" customFormat="1" ht="20" customHeight="1" spans="1:8">
      <c r="A31" s="31"/>
      <c r="B31" s="21"/>
      <c r="C31" s="34" t="s">
        <v>65</v>
      </c>
      <c r="D31" s="34"/>
      <c r="E31" s="34"/>
      <c r="F31" s="23" t="s">
        <v>11</v>
      </c>
      <c r="G31" s="34">
        <f>SUM(G27:G30)</f>
        <v>9675.69</v>
      </c>
      <c r="H31" s="24">
        <f t="shared" si="2"/>
        <v>387027.6</v>
      </c>
    </row>
    <row r="32" s="5" customFormat="1" ht="20" customHeight="1" spans="1:8">
      <c r="A32" s="29">
        <v>8</v>
      </c>
      <c r="B32" s="16">
        <v>22</v>
      </c>
      <c r="C32" s="18" t="s">
        <v>66</v>
      </c>
      <c r="D32" s="18" t="s">
        <v>67</v>
      </c>
      <c r="E32" s="18" t="s">
        <v>68</v>
      </c>
      <c r="F32" s="17" t="s">
        <v>11</v>
      </c>
      <c r="G32" s="18">
        <v>4241.02</v>
      </c>
      <c r="H32" s="18">
        <f t="shared" si="2"/>
        <v>169640.8</v>
      </c>
    </row>
    <row r="33" s="5" customFormat="1" ht="20" customHeight="1" spans="1:8">
      <c r="A33" s="30"/>
      <c r="B33" s="16">
        <v>23</v>
      </c>
      <c r="C33" s="18" t="s">
        <v>66</v>
      </c>
      <c r="D33" s="18" t="s">
        <v>69</v>
      </c>
      <c r="E33" s="18" t="s">
        <v>70</v>
      </c>
      <c r="F33" s="17" t="s">
        <v>11</v>
      </c>
      <c r="G33" s="18">
        <v>5294.48</v>
      </c>
      <c r="H33" s="18">
        <f t="shared" si="2"/>
        <v>211779.2</v>
      </c>
    </row>
    <row r="34" s="5" customFormat="1" ht="20" customHeight="1" spans="1:8">
      <c r="A34" s="30"/>
      <c r="B34" s="16">
        <v>24</v>
      </c>
      <c r="C34" s="18" t="s">
        <v>66</v>
      </c>
      <c r="D34" s="18" t="s">
        <v>71</v>
      </c>
      <c r="E34" s="18" t="s">
        <v>72</v>
      </c>
      <c r="F34" s="17" t="s">
        <v>11</v>
      </c>
      <c r="G34" s="18">
        <v>4214.45</v>
      </c>
      <c r="H34" s="18">
        <f t="shared" si="2"/>
        <v>168578</v>
      </c>
    </row>
    <row r="35" s="5" customFormat="1" ht="20" customHeight="1" spans="1:8">
      <c r="A35" s="30"/>
      <c r="B35" s="16">
        <v>25</v>
      </c>
      <c r="C35" s="18" t="s">
        <v>66</v>
      </c>
      <c r="D35" s="18" t="s">
        <v>73</v>
      </c>
      <c r="E35" s="18" t="s">
        <v>74</v>
      </c>
      <c r="F35" s="17" t="s">
        <v>11</v>
      </c>
      <c r="G35" s="18">
        <v>3162.23</v>
      </c>
      <c r="H35" s="18">
        <f t="shared" si="2"/>
        <v>126489.2</v>
      </c>
    </row>
    <row r="36" s="6" customFormat="1" ht="20" customHeight="1" spans="1:8">
      <c r="A36" s="31"/>
      <c r="B36" s="21"/>
      <c r="C36" s="24" t="s">
        <v>75</v>
      </c>
      <c r="D36" s="24"/>
      <c r="E36" s="24"/>
      <c r="F36" s="23" t="s">
        <v>11</v>
      </c>
      <c r="G36" s="24">
        <f>SUM(G32:G35)</f>
        <v>16912.18</v>
      </c>
      <c r="H36" s="24">
        <f t="shared" si="2"/>
        <v>676487.2</v>
      </c>
    </row>
    <row r="37" s="5" customFormat="1" ht="20" customHeight="1" spans="1:8">
      <c r="A37" s="35">
        <v>9</v>
      </c>
      <c r="B37" s="16">
        <v>26</v>
      </c>
      <c r="C37" s="18" t="s">
        <v>76</v>
      </c>
      <c r="D37" s="18" t="s">
        <v>77</v>
      </c>
      <c r="E37" s="18" t="s">
        <v>78</v>
      </c>
      <c r="F37" s="17" t="s">
        <v>11</v>
      </c>
      <c r="G37" s="18">
        <v>2563.03</v>
      </c>
      <c r="H37" s="18">
        <f t="shared" si="2"/>
        <v>102521.2</v>
      </c>
    </row>
    <row r="38" s="6" customFormat="1" ht="20" customHeight="1" spans="1:8">
      <c r="A38" s="31"/>
      <c r="B38" s="21"/>
      <c r="C38" s="24" t="s">
        <v>79</v>
      </c>
      <c r="D38" s="24"/>
      <c r="E38" s="24"/>
      <c r="F38" s="23" t="s">
        <v>11</v>
      </c>
      <c r="G38" s="24">
        <v>2563.03</v>
      </c>
      <c r="H38" s="24">
        <f t="shared" si="2"/>
        <v>102521.2</v>
      </c>
    </row>
    <row r="39" s="5" customFormat="1" ht="20" customHeight="1" spans="1:8">
      <c r="A39" s="30">
        <v>10</v>
      </c>
      <c r="B39" s="16">
        <v>27</v>
      </c>
      <c r="C39" s="18" t="s">
        <v>80</v>
      </c>
      <c r="D39" s="18" t="s">
        <v>81</v>
      </c>
      <c r="E39" s="18" t="s">
        <v>82</v>
      </c>
      <c r="F39" s="17" t="s">
        <v>11</v>
      </c>
      <c r="G39" s="18">
        <v>1246</v>
      </c>
      <c r="H39" s="18">
        <f t="shared" si="2"/>
        <v>49840</v>
      </c>
    </row>
    <row r="40" s="5" customFormat="1" ht="20" customHeight="1" spans="1:8">
      <c r="A40" s="30"/>
      <c r="B40" s="16">
        <v>28</v>
      </c>
      <c r="C40" s="18" t="s">
        <v>80</v>
      </c>
      <c r="D40" s="18" t="s">
        <v>83</v>
      </c>
      <c r="E40" s="18" t="s">
        <v>84</v>
      </c>
      <c r="F40" s="17" t="s">
        <v>11</v>
      </c>
      <c r="G40" s="18">
        <v>735</v>
      </c>
      <c r="H40" s="18">
        <f t="shared" si="2"/>
        <v>29400</v>
      </c>
    </row>
    <row r="41" s="5" customFormat="1" ht="20" customHeight="1" spans="1:8">
      <c r="A41" s="30"/>
      <c r="B41" s="16">
        <v>29</v>
      </c>
      <c r="C41" s="18" t="s">
        <v>80</v>
      </c>
      <c r="D41" s="18" t="s">
        <v>85</v>
      </c>
      <c r="E41" s="18" t="s">
        <v>86</v>
      </c>
      <c r="F41" s="17" t="s">
        <v>11</v>
      </c>
      <c r="G41" s="18">
        <v>468</v>
      </c>
      <c r="H41" s="18">
        <f t="shared" si="2"/>
        <v>18720</v>
      </c>
    </row>
    <row r="42" s="5" customFormat="1" ht="20" customHeight="1" spans="1:8">
      <c r="A42" s="30"/>
      <c r="B42" s="16">
        <v>30</v>
      </c>
      <c r="C42" s="18" t="s">
        <v>80</v>
      </c>
      <c r="D42" s="18" t="s">
        <v>87</v>
      </c>
      <c r="E42" s="18" t="s">
        <v>88</v>
      </c>
      <c r="F42" s="17" t="s">
        <v>11</v>
      </c>
      <c r="G42" s="18">
        <v>66</v>
      </c>
      <c r="H42" s="18">
        <f t="shared" si="2"/>
        <v>2640</v>
      </c>
    </row>
    <row r="43" s="5" customFormat="1" ht="20" customHeight="1" spans="1:8">
      <c r="A43" s="30"/>
      <c r="B43" s="16">
        <v>31</v>
      </c>
      <c r="C43" s="18" t="s">
        <v>80</v>
      </c>
      <c r="D43" s="18" t="s">
        <v>89</v>
      </c>
      <c r="E43" s="18" t="s">
        <v>90</v>
      </c>
      <c r="F43" s="17" t="s">
        <v>11</v>
      </c>
      <c r="G43" s="18">
        <v>38</v>
      </c>
      <c r="H43" s="18">
        <f t="shared" si="2"/>
        <v>1520</v>
      </c>
    </row>
    <row r="44" s="6" customFormat="1" ht="20" customHeight="1" spans="1:8">
      <c r="A44" s="31"/>
      <c r="B44" s="21"/>
      <c r="C44" s="24" t="s">
        <v>91</v>
      </c>
      <c r="D44" s="24"/>
      <c r="E44" s="24"/>
      <c r="F44" s="23" t="s">
        <v>11</v>
      </c>
      <c r="G44" s="24">
        <f>SUM(G39:G43)</f>
        <v>2553</v>
      </c>
      <c r="H44" s="24">
        <f t="shared" si="2"/>
        <v>102120</v>
      </c>
    </row>
    <row r="45" s="7" customFormat="1" ht="20" customHeight="1" spans="1:8">
      <c r="A45" s="36"/>
      <c r="B45" s="21"/>
      <c r="C45" s="37" t="s">
        <v>92</v>
      </c>
      <c r="D45" s="37"/>
      <c r="E45" s="37"/>
      <c r="F45" s="37"/>
      <c r="G45" s="37">
        <f>G5+G10+G13+G18+G23+G26+G31+G36+G38+G44</f>
        <v>48186.55</v>
      </c>
      <c r="H45" s="37">
        <f t="shared" si="2"/>
        <v>1927462</v>
      </c>
    </row>
    <row r="46" spans="2:2">
      <c r="B46" s="38"/>
    </row>
    <row r="47" spans="2:2">
      <c r="B47" s="38"/>
    </row>
    <row r="48" spans="2:9">
      <c r="B48" s="38"/>
      <c r="I48" s="9"/>
    </row>
  </sheetData>
  <mergeCells count="11">
    <mergeCell ref="A1:H1"/>
    <mergeCell ref="A3:A5"/>
    <mergeCell ref="A6:A10"/>
    <mergeCell ref="A11:A13"/>
    <mergeCell ref="A14:A18"/>
    <mergeCell ref="A19:A23"/>
    <mergeCell ref="A24:A26"/>
    <mergeCell ref="A27:A31"/>
    <mergeCell ref="A32:A36"/>
    <mergeCell ref="A39:A44"/>
    <mergeCell ref="B21:B22"/>
  </mergeCells>
  <pageMargins left="0.590277777777778" right="0.590277777777778" top="0.708333333333333" bottom="0.786805555555556" header="0.0388888888888889" footer="0.0784722222222222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2024年夏季秸秆离田核查汇总表 （报告附表一）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user</cp:lastModifiedBy>
  <dcterms:created xsi:type="dcterms:W3CDTF">2022-10-31T01:10:00Z</dcterms:created>
  <cp:lastPrinted>2022-11-04T07:01:00Z</cp:lastPrinted>
  <dcterms:modified xsi:type="dcterms:W3CDTF">2024-12-02T00:48:29Z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3C83B0B5319341C69CC11F1E3A642410</vt:lpwstr>
  </property>
  <property fmtid="{D5CDD505-2E9C-101B-9397-08002B2CF9AE}" pid="3" name="KSOProductBuildVer">
    <vt:lpwstr>2052-11.8.2.11019</vt:lpwstr>
  </property>
</Properties>
</file>