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187\AC\Temp\"/>
    </mc:Choice>
  </mc:AlternateContent>
  <xr:revisionPtr revIDLastSave="0" documentId="8_{63B6BDB6-92B0-4702-B2EA-08623D786201}" xr6:coauthVersionLast="47" xr6:coauthVersionMax="47" xr10:uidLastSave="{00000000-0000-0000-0000-000000000000}"/>
  <bookViews>
    <workbookView xWindow="-60" yWindow="-60" windowWidth="15480" windowHeight="11640" firstSheet="1" activeTab="1" xr2:uid="{00000000-000D-0000-FFFF-FFFF00000000}"/>
  </bookViews>
  <sheets>
    <sheet name="本外币存贷款" sheetId="1" r:id="rId1"/>
    <sheet name="人民币存贷款" sheetId="4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1" l="1"/>
  <c r="F2" i="1"/>
  <c r="K2" i="1"/>
  <c r="M2" i="1"/>
  <c r="D3" i="1"/>
  <c r="F3" i="1"/>
  <c r="K3" i="1"/>
  <c r="M3" i="1"/>
  <c r="D4" i="1"/>
  <c r="F4" i="1"/>
  <c r="K4" i="1"/>
  <c r="M4" i="1"/>
  <c r="D5" i="1"/>
  <c r="F5" i="1"/>
  <c r="K5" i="1"/>
  <c r="M5" i="1"/>
  <c r="D6" i="1"/>
  <c r="F6" i="1"/>
  <c r="K6" i="1"/>
  <c r="M6" i="1"/>
  <c r="D7" i="1"/>
  <c r="F7" i="1"/>
  <c r="K7" i="1"/>
  <c r="M7" i="1"/>
  <c r="D8" i="1"/>
  <c r="F8" i="1"/>
  <c r="K8" i="1"/>
  <c r="M8" i="1"/>
  <c r="D9" i="1"/>
  <c r="F9" i="1"/>
  <c r="K9" i="1"/>
  <c r="M9" i="1"/>
  <c r="D2" i="4"/>
  <c r="F2" i="4"/>
  <c r="K2" i="4"/>
  <c r="M2" i="4"/>
  <c r="D3" i="4"/>
  <c r="F3" i="4"/>
  <c r="K3" i="4"/>
  <c r="M3" i="4"/>
  <c r="D4" i="4"/>
  <c r="F4" i="4"/>
  <c r="K4" i="4"/>
  <c r="M4" i="4"/>
  <c r="D5" i="4"/>
  <c r="F5" i="4"/>
  <c r="K5" i="4"/>
  <c r="M5" i="4"/>
  <c r="D6" i="4"/>
  <c r="F6" i="4"/>
  <c r="K6" i="4"/>
  <c r="M6" i="4"/>
  <c r="D7" i="4"/>
  <c r="F7" i="4"/>
  <c r="K7" i="4"/>
  <c r="M7" i="4"/>
  <c r="D8" i="4"/>
  <c r="F8" i="4"/>
  <c r="K8" i="4"/>
  <c r="M8" i="4"/>
  <c r="D9" i="4"/>
  <c r="F9" i="4"/>
  <c r="K9" i="4"/>
  <c r="M9" i="4"/>
</calcChain>
</file>

<file path=xl/sharedStrings.xml><?xml version="1.0" encoding="utf-8"?>
<sst xmlns="http://schemas.openxmlformats.org/spreadsheetml/2006/main" count="48" uniqueCount="22">
  <si>
    <t>地区</t>
  </si>
  <si>
    <t>本外币存款余额</t>
  </si>
  <si>
    <t>去年</t>
  </si>
  <si>
    <t>同比</t>
  </si>
  <si>
    <t>比上月</t>
  </si>
  <si>
    <t>环比</t>
  </si>
  <si>
    <t>其中：住户存款</t>
  </si>
  <si>
    <t>其中：非金融企业存款</t>
  </si>
  <si>
    <t>本外币贷款余额</t>
  </si>
  <si>
    <t>其中：住户贷款</t>
  </si>
  <si>
    <t>其中：非金融企业贷款</t>
  </si>
  <si>
    <t>全市</t>
  </si>
  <si>
    <t>市区</t>
  </si>
  <si>
    <t>通州</t>
  </si>
  <si>
    <t>海安</t>
  </si>
  <si>
    <t>如东</t>
  </si>
  <si>
    <t>启东</t>
  </si>
  <si>
    <t>如皋</t>
  </si>
  <si>
    <t>海门</t>
  </si>
  <si>
    <t>单位：亿元</t>
  </si>
  <si>
    <t>人民币存款余额</t>
  </si>
  <si>
    <t>人民币贷款余额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</si>
</sst>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 "/>
    <numFmt numFmtId="177" formatCode="0_ "/>
    <numFmt numFmtId="178" formatCode="0.00_);[Red]\(0.00\)"/>
    <numFmt numFmtId="179" formatCode="0.000000_ "/>
  </numFmts>
  <fonts count="23">
    <font>
      <sz val="11"/>
      <color indexed="8"/>
      <name val="宋体"/>
      <charset val="134"/>
    </font>
    <font>
      <b/>
      <sz val="10"/>
      <name val="宋体"/>
      <charset val="134"/>
    </font>
    <font>
      <b/>
      <sz val="11"/>
      <color indexed="8"/>
      <name val="宋体"/>
      <charset val="134"/>
    </font>
    <font>
      <sz val="9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9"/>
      <color indexed="8"/>
      <name val="宋体"/>
      <charset val="134"/>
    </font>
    <font>
      <sz val="11"/>
      <color indexed="42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17"/>
      <name val="宋体"/>
      <charset val="134"/>
    </font>
    <font>
      <b/>
      <sz val="18"/>
      <color indexed="62"/>
      <name val="宋体"/>
      <charset val="134"/>
    </font>
    <font>
      <sz val="11"/>
      <color indexed="62"/>
      <name val="宋体"/>
      <charset val="134"/>
    </font>
    <font>
      <b/>
      <sz val="11"/>
      <color indexed="42"/>
      <name val="宋体"/>
      <charset val="134"/>
    </font>
    <font>
      <sz val="11"/>
      <color indexed="52"/>
      <name val="宋体"/>
      <charset val="134"/>
    </font>
    <font>
      <sz val="11"/>
      <color indexed="20"/>
      <name val="宋体"/>
      <charset val="134"/>
    </font>
    <font>
      <b/>
      <sz val="11"/>
      <color indexed="62"/>
      <name val="宋体"/>
      <charset val="134"/>
    </font>
    <font>
      <b/>
      <sz val="15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3"/>
      <color indexed="62"/>
      <name val="宋体"/>
      <charset val="134"/>
    </font>
    <font>
      <sz val="11"/>
      <color indexed="60"/>
      <name val="宋体"/>
      <charset val="134"/>
    </font>
    <font>
      <sz val="11"/>
      <color indexed="8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7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1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4" applyNumberFormat="0" applyFill="0" applyAlignment="0" applyProtection="0">
      <alignment vertical="center"/>
    </xf>
    <xf numFmtId="0" fontId="19" fillId="2" borderId="5" applyNumberFormat="0" applyAlignment="0" applyProtection="0">
      <alignment vertical="center"/>
    </xf>
    <xf numFmtId="0" fontId="13" fillId="13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8" fillId="2" borderId="8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22" fillId="4" borderId="9" applyNumberFormat="0" applyFont="0" applyAlignment="0" applyProtection="0">
      <alignment vertical="center"/>
    </xf>
  </cellStyleXfs>
  <cellXfs count="24">
    <xf numFmtId="0" fontId="0" fillId="0" borderId="0" xfId="0">
      <alignment vertical="center"/>
    </xf>
    <xf numFmtId="0" fontId="22" fillId="0" borderId="0" xfId="25" applyAlignment="1">
      <alignment horizontal="center" vertical="center"/>
    </xf>
    <xf numFmtId="0" fontId="22" fillId="0" borderId="0" xfId="25" applyFill="1" applyAlignment="1">
      <alignment horizontal="center" vertical="center"/>
    </xf>
    <xf numFmtId="0" fontId="1" fillId="0" borderId="10" xfId="25" applyFont="1" applyFill="1" applyBorder="1" applyAlignment="1">
      <alignment horizontal="center" vertical="center"/>
    </xf>
    <xf numFmtId="0" fontId="2" fillId="0" borderId="10" xfId="25" applyFont="1" applyFill="1" applyBorder="1" applyAlignment="1">
      <alignment horizontal="center" vertical="center"/>
    </xf>
    <xf numFmtId="0" fontId="1" fillId="0" borderId="10" xfId="29" applyFont="1" applyFill="1" applyBorder="1" applyAlignment="1">
      <alignment horizontal="center" vertical="center"/>
    </xf>
    <xf numFmtId="176" fontId="22" fillId="0" borderId="10" xfId="25" applyNumberFormat="1" applyFill="1" applyBorder="1" applyAlignment="1">
      <alignment horizontal="center" vertical="center"/>
    </xf>
    <xf numFmtId="10" fontId="22" fillId="0" borderId="10" xfId="25" applyNumberFormat="1" applyFill="1" applyBorder="1" applyAlignment="1">
      <alignment horizontal="center" vertical="center"/>
    </xf>
    <xf numFmtId="0" fontId="22" fillId="0" borderId="0" xfId="25" applyFill="1" applyBorder="1" applyAlignment="1">
      <alignment horizontal="center" vertical="center"/>
    </xf>
    <xf numFmtId="176" fontId="22" fillId="0" borderId="0" xfId="25" applyNumberFormat="1" applyFill="1" applyBorder="1" applyAlignment="1">
      <alignment horizontal="center" vertical="center"/>
    </xf>
    <xf numFmtId="0" fontId="22" fillId="0" borderId="0" xfId="25" applyBorder="1" applyAlignment="1">
      <alignment horizontal="center" vertical="center"/>
    </xf>
    <xf numFmtId="177" fontId="3" fillId="0" borderId="0" xfId="25" applyNumberFormat="1" applyFont="1" applyFill="1" applyBorder="1" applyAlignment="1">
      <alignment horizontal="right" vertical="center"/>
    </xf>
    <xf numFmtId="0" fontId="1" fillId="0" borderId="0" xfId="29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 wrapText="1"/>
    </xf>
    <xf numFmtId="178" fontId="22" fillId="0" borderId="0" xfId="25" applyNumberFormat="1" applyFill="1" applyAlignment="1">
      <alignment horizontal="center" vertical="center"/>
    </xf>
    <xf numFmtId="176" fontId="5" fillId="0" borderId="10" xfId="28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176" fontId="5" fillId="0" borderId="0" xfId="28" applyNumberFormat="1" applyFont="1" applyFill="1" applyBorder="1" applyAlignment="1">
      <alignment horizontal="center" vertical="center"/>
    </xf>
    <xf numFmtId="176" fontId="5" fillId="0" borderId="0" xfId="28" applyNumberFormat="1" applyFont="1" applyBorder="1" applyAlignment="1">
      <alignment horizontal="center" vertical="center"/>
    </xf>
    <xf numFmtId="176" fontId="22" fillId="0" borderId="0" xfId="25" applyNumberFormat="1" applyFill="1" applyAlignment="1">
      <alignment horizontal="center" vertical="center"/>
    </xf>
    <xf numFmtId="179" fontId="22" fillId="0" borderId="0" xfId="25" applyNumberFormat="1" applyFill="1" applyBorder="1" applyAlignment="1">
      <alignment horizontal="center" vertical="center"/>
    </xf>
    <xf numFmtId="176" fontId="0" fillId="0" borderId="10" xfId="28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 wrapText="1"/>
    </xf>
  </cellXfs>
  <cellStyles count="47">
    <cellStyle name="20% - 强调文字颜色 1" xfId="1" xr:uid="{00000000-0005-0000-0000-000000000000}"/>
    <cellStyle name="20% - 强调文字颜色 2" xfId="2" xr:uid="{00000000-0005-0000-0000-000001000000}"/>
    <cellStyle name="20% - 强调文字颜色 3" xfId="3" xr:uid="{00000000-0005-0000-0000-000002000000}"/>
    <cellStyle name="20% - 强调文字颜色 4" xfId="4" xr:uid="{00000000-0005-0000-0000-000003000000}"/>
    <cellStyle name="20% - 强调文字颜色 5" xfId="5" xr:uid="{00000000-0005-0000-0000-000004000000}"/>
    <cellStyle name="20% - 强调文字颜色 6" xfId="6" xr:uid="{00000000-0005-0000-0000-000005000000}"/>
    <cellStyle name="40% - 强调文字颜色 1" xfId="7" xr:uid="{00000000-0005-0000-0000-000006000000}"/>
    <cellStyle name="40% - 强调文字颜色 2" xfId="8" xr:uid="{00000000-0005-0000-0000-000007000000}"/>
    <cellStyle name="40% - 强调文字颜色 3" xfId="9" xr:uid="{00000000-0005-0000-0000-000008000000}"/>
    <cellStyle name="40% - 强调文字颜色 4" xfId="10" xr:uid="{00000000-0005-0000-0000-000009000000}"/>
    <cellStyle name="40% - 强调文字颜色 5" xfId="11" xr:uid="{00000000-0005-0000-0000-00000A000000}"/>
    <cellStyle name="40% - 强调文字颜色 6" xfId="12" xr:uid="{00000000-0005-0000-0000-00000B000000}"/>
    <cellStyle name="60% - 强调文字颜色 1" xfId="13" xr:uid="{00000000-0005-0000-0000-00000C000000}"/>
    <cellStyle name="60% - 强调文字颜色 2" xfId="14" xr:uid="{00000000-0005-0000-0000-00000D000000}"/>
    <cellStyle name="60% - 强调文字颜色 3" xfId="15" xr:uid="{00000000-0005-0000-0000-00000E000000}"/>
    <cellStyle name="60% - 强调文字颜色 4" xfId="16" xr:uid="{00000000-0005-0000-0000-00000F000000}"/>
    <cellStyle name="60% - 强调文字颜色 5" xfId="17" xr:uid="{00000000-0005-0000-0000-000010000000}"/>
    <cellStyle name="60% - 强调文字颜色 6" xfId="18" xr:uid="{00000000-0005-0000-0000-000011000000}"/>
    <cellStyle name="标题" xfId="19" xr:uid="{00000000-0005-0000-0000-000020000000}"/>
    <cellStyle name="标题 1" xfId="20" xr:uid="{00000000-0005-0000-0000-000021000000}"/>
    <cellStyle name="标题 2" xfId="21" xr:uid="{00000000-0005-0000-0000-000022000000}"/>
    <cellStyle name="标题 3" xfId="22" xr:uid="{00000000-0005-0000-0000-000023000000}"/>
    <cellStyle name="标题 4" xfId="23" xr:uid="{00000000-0005-0000-0000-000024000000}"/>
    <cellStyle name="差" xfId="24" xr:uid="{00000000-0005-0000-0000-000014000000}"/>
    <cellStyle name="常规" xfId="0" builtinId="0"/>
    <cellStyle name="常规 2" xfId="25" xr:uid="{00000000-0005-0000-0000-000015000000}"/>
    <cellStyle name="常规 2 2" xfId="26" xr:uid="{00000000-0005-0000-0000-000016000000}"/>
    <cellStyle name="常规 3" xfId="27" xr:uid="{00000000-0005-0000-0000-000017000000}"/>
    <cellStyle name="常规 4" xfId="28" xr:uid="{00000000-0005-0000-0000-000018000000}"/>
    <cellStyle name="常规_2010109134837312" xfId="29" xr:uid="{00000000-0005-0000-0000-000019000000}"/>
    <cellStyle name="好" xfId="30" xr:uid="{00000000-0005-0000-0000-000013000000}"/>
    <cellStyle name="汇总" xfId="31" xr:uid="{00000000-0005-0000-0000-000026000000}"/>
    <cellStyle name="计算" xfId="32" xr:uid="{00000000-0005-0000-0000-00002A000000}"/>
    <cellStyle name="检查单元格" xfId="33" xr:uid="{00000000-0005-0000-0000-000025000000}"/>
    <cellStyle name="解释性文本" xfId="34" xr:uid="{00000000-0005-0000-0000-000028000000}"/>
    <cellStyle name="警告文本" xfId="35" xr:uid="{00000000-0005-0000-0000-000029000000}"/>
    <cellStyle name="链接单元格" xfId="36" xr:uid="{00000000-0005-0000-0000-00002E000000}"/>
    <cellStyle name="强调文字颜色 1" xfId="37" xr:uid="{00000000-0005-0000-0000-00001A000000}"/>
    <cellStyle name="强调文字颜色 2" xfId="38" xr:uid="{00000000-0005-0000-0000-00001B000000}"/>
    <cellStyle name="强调文字颜色 3" xfId="39" xr:uid="{00000000-0005-0000-0000-00001C000000}"/>
    <cellStyle name="强调文字颜色 4" xfId="40" xr:uid="{00000000-0005-0000-0000-00001D000000}"/>
    <cellStyle name="强调文字颜色 5" xfId="41" xr:uid="{00000000-0005-0000-0000-00001E000000}"/>
    <cellStyle name="强调文字颜色 6" xfId="42" xr:uid="{00000000-0005-0000-0000-00001F000000}"/>
    <cellStyle name="适中" xfId="43" xr:uid="{00000000-0005-0000-0000-00002D000000}"/>
    <cellStyle name="输出" xfId="44" xr:uid="{00000000-0005-0000-0000-00002C000000}"/>
    <cellStyle name="输入" xfId="45" xr:uid="{00000000-0005-0000-0000-00002B000000}"/>
    <cellStyle name="注释" xfId="46" xr:uid="{00000000-0005-0000-0000-00002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"/>
  <sheetViews>
    <sheetView zoomScaleSheetLayoutView="100" workbookViewId="0">
      <pane xSplit="1" ySplit="1" topLeftCell="B2" activePane="bottomRight" state="frozen"/>
      <selection pane="bottomRight" activeCell="D27" sqref="D27"/>
      <selection pane="bottomLeft"/>
      <selection pane="topRight"/>
    </sheetView>
  </sheetViews>
  <sheetFormatPr defaultRowHeight="13.5"/>
  <cols>
    <col min="1" max="1" width="18.375" style="2" customWidth="1"/>
    <col min="2" max="3" width="18" style="2" customWidth="1"/>
    <col min="4" max="5" width="15" style="2" customWidth="1"/>
    <col min="6" max="6" width="10.125" style="2" customWidth="1"/>
    <col min="7" max="7" width="16" style="2" customWidth="1"/>
    <col min="8" max="8" width="22.625" style="2" customWidth="1"/>
    <col min="9" max="10" width="16" style="2" customWidth="1"/>
    <col min="11" max="11" width="12.625" style="2" bestFit="1" customWidth="1"/>
    <col min="12" max="12" width="17.25" style="2" bestFit="1" customWidth="1"/>
    <col min="13" max="13" width="13.75" style="2" bestFit="1" customWidth="1"/>
    <col min="14" max="14" width="16" style="2" customWidth="1"/>
    <col min="15" max="15" width="22.625" style="2" customWidth="1"/>
    <col min="16" max="16384" width="9" style="2"/>
  </cols>
  <sheetData>
    <row r="1" spans="1:20" ht="12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2</v>
      </c>
      <c r="K1" s="4" t="s">
        <v>3</v>
      </c>
      <c r="L1" s="4" t="s">
        <v>4</v>
      </c>
      <c r="M1" s="4" t="s">
        <v>5</v>
      </c>
      <c r="N1" s="4" t="s">
        <v>9</v>
      </c>
      <c r="O1" s="4" t="s">
        <v>10</v>
      </c>
    </row>
    <row r="2" spans="1:20" ht="14.25">
      <c r="A2" s="5" t="s">
        <v>11</v>
      </c>
      <c r="B2" s="22">
        <v>16813.640408245901</v>
      </c>
      <c r="C2" s="23">
        <v>15239.807731015801</v>
      </c>
      <c r="D2" s="7">
        <f t="shared" ref="D2:D9" si="0">(B2-C2)/C2</f>
        <v>0.10327116358738982</v>
      </c>
      <c r="E2" s="22">
        <v>123.3818629859</v>
      </c>
      <c r="F2" s="7">
        <f t="shared" ref="F2:F9" si="1">E2/(B2-E2)</f>
        <v>7.3924476754699646E-3</v>
      </c>
      <c r="G2" s="6">
        <v>9077.7223163537001</v>
      </c>
      <c r="H2" s="6">
        <v>5271.3387630994002</v>
      </c>
      <c r="I2" s="22">
        <v>13083.9759728872</v>
      </c>
      <c r="J2" s="15">
        <v>11108.42</v>
      </c>
      <c r="K2" s="7">
        <f>(I2-J2)/J2</f>
        <v>0.17784311116137125</v>
      </c>
      <c r="L2" s="22">
        <v>246.66819855360001</v>
      </c>
      <c r="M2" s="7">
        <f t="shared" ref="M2:M9" si="2">L2/(I2-L2)</f>
        <v>1.9214947782647897E-2</v>
      </c>
      <c r="N2" s="6">
        <v>4144.0950785483001</v>
      </c>
      <c r="O2" s="6">
        <v>8938.2495778252996</v>
      </c>
    </row>
    <row r="3" spans="1:20" ht="14.25">
      <c r="A3" s="5" t="s">
        <v>12</v>
      </c>
      <c r="B3" s="22">
        <v>5015.1397405447997</v>
      </c>
      <c r="C3" s="23">
        <v>4721.9795335756999</v>
      </c>
      <c r="D3" s="7">
        <f t="shared" si="0"/>
        <v>6.2084175690423939E-2</v>
      </c>
      <c r="E3" s="22">
        <v>128.59558137479999</v>
      </c>
      <c r="F3" s="7">
        <f t="shared" si="1"/>
        <v>2.6316263024755412E-2</v>
      </c>
      <c r="G3" s="6">
        <v>1901.1814843443999</v>
      </c>
      <c r="H3" s="6">
        <v>2154.3095356734998</v>
      </c>
      <c r="I3" s="22">
        <v>4585.3546931722003</v>
      </c>
      <c r="J3" s="15">
        <v>4026.82</v>
      </c>
      <c r="K3" s="7">
        <f t="shared" ref="K3:K9" si="3">(I3-J3)/J3</f>
        <v>0.13870366521776492</v>
      </c>
      <c r="L3" s="22">
        <v>64.176491877499998</v>
      </c>
      <c r="M3" s="7">
        <f t="shared" si="2"/>
        <v>1.419463887955626E-2</v>
      </c>
      <c r="N3" s="6">
        <v>1688.0499669516</v>
      </c>
      <c r="O3" s="6">
        <v>2895.9641734555998</v>
      </c>
    </row>
    <row r="4" spans="1:20" ht="14.25">
      <c r="A4" s="5" t="s">
        <v>13</v>
      </c>
      <c r="B4" s="22">
        <v>2108.3249868731</v>
      </c>
      <c r="C4" s="23">
        <v>1917.7974986761001</v>
      </c>
      <c r="D4" s="7">
        <f t="shared" si="0"/>
        <v>9.9347031335959832E-2</v>
      </c>
      <c r="E4" s="22">
        <v>-215.61857036910001</v>
      </c>
      <c r="F4" s="7">
        <f t="shared" si="1"/>
        <v>-9.2781328400665788E-2</v>
      </c>
      <c r="G4" s="6">
        <v>1362.9842641150001</v>
      </c>
      <c r="H4" s="6">
        <v>548.2640888382</v>
      </c>
      <c r="I4" s="22">
        <v>1585.9836071597999</v>
      </c>
      <c r="J4" s="15">
        <v>1288.27</v>
      </c>
      <c r="K4" s="7">
        <f t="shared" si="3"/>
        <v>0.23109566097153544</v>
      </c>
      <c r="L4" s="22">
        <v>23.978358844199999</v>
      </c>
      <c r="M4" s="7">
        <f t="shared" si="2"/>
        <v>1.535101042077627E-2</v>
      </c>
      <c r="N4" s="6">
        <v>470.42412447409998</v>
      </c>
      <c r="O4" s="6">
        <v>1115.4824974664</v>
      </c>
    </row>
    <row r="5" spans="1:20" ht="14.25">
      <c r="A5" s="5" t="s">
        <v>14</v>
      </c>
      <c r="B5" s="22">
        <v>2020.2132939206001</v>
      </c>
      <c r="C5" s="23">
        <v>1856.6054721032999</v>
      </c>
      <c r="D5" s="7">
        <f t="shared" si="0"/>
        <v>8.812201853092308E-2</v>
      </c>
      <c r="E5" s="22">
        <v>43.452542256400001</v>
      </c>
      <c r="F5" s="7">
        <f t="shared" si="1"/>
        <v>2.1981690105804697E-2</v>
      </c>
      <c r="G5" s="6">
        <v>1127.2768838359</v>
      </c>
      <c r="H5" s="6">
        <v>627.87743429310001</v>
      </c>
      <c r="I5" s="22">
        <v>1534.7261116463001</v>
      </c>
      <c r="J5" s="15">
        <v>1325.78</v>
      </c>
      <c r="K5" s="7">
        <f t="shared" si="3"/>
        <v>0.15760240133830658</v>
      </c>
      <c r="L5" s="22">
        <v>35.419489032199998</v>
      </c>
      <c r="M5" s="7">
        <f t="shared" si="2"/>
        <v>2.3623912879438047E-2</v>
      </c>
      <c r="N5" s="6">
        <v>341.01995332709998</v>
      </c>
      <c r="O5" s="6">
        <v>1193.6854999490999</v>
      </c>
    </row>
    <row r="6" spans="1:20" ht="14.25">
      <c r="A6" s="5" t="s">
        <v>15</v>
      </c>
      <c r="B6" s="22">
        <v>1773.6471765557999</v>
      </c>
      <c r="C6" s="23">
        <v>1542.0275941609</v>
      </c>
      <c r="D6" s="7">
        <f t="shared" si="0"/>
        <v>0.15020456395978865</v>
      </c>
      <c r="E6" s="22">
        <v>50.188988710300002</v>
      </c>
      <c r="F6" s="7">
        <f t="shared" si="1"/>
        <v>2.9121094474036185E-2</v>
      </c>
      <c r="G6" s="6">
        <v>996.50866113350003</v>
      </c>
      <c r="H6" s="6">
        <v>493.43367638669997</v>
      </c>
      <c r="I6" s="22">
        <v>1080.8914274111</v>
      </c>
      <c r="J6" s="15">
        <v>920.71</v>
      </c>
      <c r="K6" s="7">
        <f t="shared" si="3"/>
        <v>0.17397598311205481</v>
      </c>
      <c r="L6" s="22">
        <v>25.630168643499999</v>
      </c>
      <c r="M6" s="7">
        <f t="shared" si="2"/>
        <v>2.4287984070819113E-2</v>
      </c>
      <c r="N6" s="6">
        <v>208.29037893789999</v>
      </c>
      <c r="O6" s="6">
        <v>872.59928910090002</v>
      </c>
    </row>
    <row r="7" spans="1:20" ht="14.25">
      <c r="A7" s="5" t="s">
        <v>16</v>
      </c>
      <c r="B7" s="22">
        <v>1929.8598865083</v>
      </c>
      <c r="C7" s="23">
        <v>1676.5599411936</v>
      </c>
      <c r="D7" s="7">
        <f t="shared" si="0"/>
        <v>0.1510831429828671</v>
      </c>
      <c r="E7" s="22">
        <v>50.468810186100001</v>
      </c>
      <c r="F7" s="7">
        <f t="shared" si="1"/>
        <v>2.6853809631182744E-2</v>
      </c>
      <c r="G7" s="6">
        <v>1249.4568121112</v>
      </c>
      <c r="H7" s="6">
        <v>456.23060871050001</v>
      </c>
      <c r="I7" s="22">
        <v>1371.7273296023</v>
      </c>
      <c r="J7" s="15">
        <v>1123.69</v>
      </c>
      <c r="K7" s="7">
        <f t="shared" si="3"/>
        <v>0.2207346595611778</v>
      </c>
      <c r="L7" s="22">
        <v>35.0714237221</v>
      </c>
      <c r="M7" s="7">
        <f t="shared" si="2"/>
        <v>2.6238184088974756E-2</v>
      </c>
      <c r="N7" s="6">
        <v>526.57002022220001</v>
      </c>
      <c r="O7" s="6">
        <v>845.08240490330002</v>
      </c>
    </row>
    <row r="8" spans="1:20" ht="14.25">
      <c r="A8" s="5" t="s">
        <v>17</v>
      </c>
      <c r="B8" s="22">
        <v>1897.0342520991001</v>
      </c>
      <c r="C8" s="23">
        <v>1657.403988325</v>
      </c>
      <c r="D8" s="7">
        <f t="shared" si="0"/>
        <v>0.14458168645791325</v>
      </c>
      <c r="E8" s="22">
        <v>17.069712299199999</v>
      </c>
      <c r="F8" s="7">
        <f t="shared" si="1"/>
        <v>9.0798054632545717E-3</v>
      </c>
      <c r="G8" s="6">
        <v>1188.1632777002001</v>
      </c>
      <c r="H8" s="6">
        <v>434.0790165981</v>
      </c>
      <c r="I8" s="22">
        <v>1430.1500698366001</v>
      </c>
      <c r="J8" s="15">
        <v>1147.83</v>
      </c>
      <c r="K8" s="7">
        <f t="shared" si="3"/>
        <v>0.24595982840368363</v>
      </c>
      <c r="L8" s="22">
        <v>24.5067204066</v>
      </c>
      <c r="M8" s="7">
        <f t="shared" si="2"/>
        <v>1.7434522360553033E-2</v>
      </c>
      <c r="N8" s="6">
        <v>391.83767174500002</v>
      </c>
      <c r="O8" s="6">
        <v>1038.2901169237</v>
      </c>
    </row>
    <row r="9" spans="1:20" ht="14.25">
      <c r="A9" s="5" t="s">
        <v>18</v>
      </c>
      <c r="B9" s="22">
        <v>2069.4210717413998</v>
      </c>
      <c r="C9" s="23">
        <v>1867.4337029776</v>
      </c>
      <c r="D9" s="7">
        <f t="shared" si="0"/>
        <v>0.108163073442304</v>
      </c>
      <c r="E9" s="22">
        <v>49.224798529200001</v>
      </c>
      <c r="F9" s="7">
        <f t="shared" si="1"/>
        <v>2.4366344588355484E-2</v>
      </c>
      <c r="G9" s="6">
        <v>1252.1509331149</v>
      </c>
      <c r="H9" s="6">
        <v>557.14440259850005</v>
      </c>
      <c r="I9" s="22">
        <v>1495.1427340585999</v>
      </c>
      <c r="J9" s="15">
        <v>1275.32</v>
      </c>
      <c r="K9" s="7">
        <f t="shared" si="3"/>
        <v>0.172366726828247</v>
      </c>
      <c r="L9" s="22">
        <v>37.885546027499998</v>
      </c>
      <c r="M9" s="7">
        <f t="shared" si="2"/>
        <v>2.5997844676056911E-2</v>
      </c>
      <c r="N9" s="6">
        <v>517.9029628902</v>
      </c>
      <c r="O9" s="6">
        <v>977.14559602600002</v>
      </c>
    </row>
    <row r="10" spans="1:20">
      <c r="A10" s="8"/>
      <c r="B10" s="8"/>
      <c r="C10" s="8"/>
      <c r="D10" s="8"/>
      <c r="E10" s="9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20">
      <c r="A11" s="8"/>
      <c r="B11" s="8"/>
      <c r="C11" s="8"/>
      <c r="D11" s="8"/>
      <c r="E11" s="9"/>
      <c r="F11" s="8"/>
      <c r="G11" s="16"/>
      <c r="H11" s="16"/>
      <c r="I11" s="8"/>
      <c r="J11" s="9"/>
      <c r="K11" s="8"/>
      <c r="L11" s="8"/>
      <c r="M11" s="8"/>
      <c r="N11" s="16"/>
      <c r="O11" s="16"/>
      <c r="P11" s="8"/>
    </row>
    <row r="12" spans="1:20" ht="14.25">
      <c r="A12" s="8"/>
      <c r="B12" s="17"/>
      <c r="C12" s="18"/>
      <c r="D12" s="8"/>
      <c r="E12" s="8"/>
      <c r="F12" s="8"/>
      <c r="G12" s="16"/>
      <c r="H12" s="16"/>
      <c r="I12" s="8"/>
      <c r="J12" s="9"/>
      <c r="K12" s="8"/>
      <c r="L12" s="8"/>
      <c r="M12" s="8"/>
      <c r="N12" s="16"/>
      <c r="O12" s="16"/>
      <c r="P12" s="8"/>
      <c r="Q12" s="8"/>
      <c r="R12" s="8"/>
      <c r="S12" s="8"/>
      <c r="T12" s="8"/>
    </row>
    <row r="13" spans="1:20" ht="14.25">
      <c r="A13" s="4" t="s">
        <v>19</v>
      </c>
      <c r="B13" s="17"/>
      <c r="C13" s="18"/>
      <c r="D13" s="19"/>
      <c r="E13" s="8"/>
      <c r="F13" s="8"/>
      <c r="G13" s="16"/>
      <c r="H13" s="16"/>
      <c r="I13" s="8"/>
      <c r="J13" s="9"/>
      <c r="K13" s="19"/>
      <c r="L13" s="21"/>
      <c r="M13" s="8"/>
      <c r="N13" s="16"/>
      <c r="O13" s="16"/>
      <c r="P13" s="8"/>
      <c r="Q13" s="8"/>
      <c r="R13" s="8"/>
      <c r="S13" s="8"/>
      <c r="T13" s="8"/>
    </row>
    <row r="14" spans="1:20" ht="14.25">
      <c r="B14" s="8"/>
      <c r="C14" s="9"/>
      <c r="D14" s="8"/>
      <c r="E14" s="8"/>
      <c r="F14" s="8"/>
      <c r="G14" s="8"/>
      <c r="H14" s="8"/>
      <c r="I14" s="17"/>
      <c r="J14" s="19"/>
      <c r="K14" s="8"/>
      <c r="L14" s="12"/>
      <c r="M14" s="8"/>
      <c r="N14" s="8"/>
      <c r="O14" s="8"/>
      <c r="P14" s="8"/>
      <c r="Q14" s="8"/>
      <c r="R14" s="8"/>
      <c r="S14" s="8"/>
      <c r="T14" s="8"/>
    </row>
    <row r="15" spans="1:20" ht="14.25">
      <c r="B15" s="8"/>
      <c r="C15" s="9"/>
      <c r="D15" s="8"/>
      <c r="E15" s="20"/>
      <c r="F15" s="8"/>
      <c r="G15" s="8"/>
      <c r="H15" s="8"/>
      <c r="I15" s="17"/>
      <c r="J15" s="19"/>
      <c r="K15" s="8"/>
      <c r="L15" s="12"/>
      <c r="M15" s="8"/>
    </row>
    <row r="16" spans="1:20" ht="14.25">
      <c r="C16" s="9"/>
      <c r="E16" s="20"/>
      <c r="G16" s="8"/>
      <c r="H16" s="8"/>
      <c r="I16" s="17"/>
      <c r="J16" s="19"/>
      <c r="K16" s="8"/>
      <c r="L16" s="12"/>
      <c r="M16" s="8"/>
    </row>
    <row r="17" spans="3:13" ht="14.25">
      <c r="C17" s="9"/>
      <c r="E17" s="20"/>
      <c r="H17" s="8"/>
      <c r="I17" s="17"/>
      <c r="J17" s="19"/>
      <c r="K17" s="8"/>
      <c r="L17" s="12"/>
      <c r="M17" s="8"/>
    </row>
    <row r="18" spans="3:13" ht="14.25">
      <c r="C18" s="9"/>
      <c r="E18" s="20"/>
      <c r="H18" s="8"/>
      <c r="I18" s="17"/>
      <c r="J18" s="19"/>
      <c r="K18" s="8"/>
      <c r="L18" s="12"/>
      <c r="M18" s="8"/>
    </row>
    <row r="19" spans="3:13" ht="14.25">
      <c r="C19" s="9"/>
      <c r="E19" s="20"/>
      <c r="H19" s="8"/>
      <c r="I19" s="17"/>
      <c r="J19" s="19"/>
      <c r="K19" s="8"/>
      <c r="L19" s="8"/>
      <c r="M19" s="8"/>
    </row>
    <row r="20" spans="3:13" ht="14.25">
      <c r="C20" s="9"/>
      <c r="E20" s="20"/>
      <c r="H20" s="8"/>
      <c r="I20" s="17"/>
      <c r="J20" s="19"/>
      <c r="K20" s="8"/>
      <c r="L20" s="8"/>
      <c r="M20" s="8"/>
    </row>
    <row r="21" spans="3:13" ht="14.25">
      <c r="C21" s="9"/>
      <c r="E21" s="20"/>
      <c r="H21" s="8"/>
      <c r="I21" s="17"/>
      <c r="J21" s="19"/>
      <c r="K21" s="8"/>
      <c r="L21" s="8"/>
      <c r="M21" s="8"/>
    </row>
    <row r="22" spans="3:13">
      <c r="C22" s="9"/>
      <c r="H22" s="8"/>
      <c r="I22" s="8"/>
      <c r="J22" s="8"/>
      <c r="K22" s="8"/>
      <c r="L22" s="8"/>
      <c r="M22" s="8"/>
    </row>
    <row r="23" spans="3:13">
      <c r="C23" s="9"/>
      <c r="H23" s="8"/>
      <c r="I23" s="8"/>
      <c r="J23" s="8"/>
      <c r="K23" s="8"/>
      <c r="L23" s="8"/>
      <c r="M23" s="8"/>
    </row>
    <row r="24" spans="3:13">
      <c r="C24" s="9"/>
      <c r="H24" s="8"/>
      <c r="I24" s="8"/>
      <c r="J24" s="8"/>
      <c r="K24" s="8"/>
      <c r="L24" s="8"/>
      <c r="M24" s="8"/>
    </row>
    <row r="25" spans="3:13">
      <c r="C25" s="9"/>
      <c r="I25" s="8"/>
      <c r="J25" s="8"/>
      <c r="K25" s="8"/>
      <c r="L25" s="8"/>
    </row>
  </sheetData>
  <phoneticPr fontId="3" type="noConversion"/>
  <printOptions horizontalCentered="1"/>
  <pageMargins left="0.70763888888888893" right="0.70763888888888893" top="1.1416666666666666" bottom="0.74791666666666667" header="0.31388888888888888" footer="0.31388888888888888"/>
  <pageSetup paperSize="9" orientation="portrait" r:id="rId1"/>
  <headerFooter alignWithMargins="0">
    <oddHeader>&amp;L&amp;10
 汇率：6.3393&amp;C&amp;"-,加粗"&amp;16 江苏辖内金融机构本外币信贷收支合并表 &amp;"-,常规"&amp;11
&amp;"+,常规"&amp;10
  2018-04-30&amp;L&amp;10
 汇率：6.3393&amp;R
&amp;"+,常规"&amp;10 单位：亿元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4"/>
  <sheetViews>
    <sheetView tabSelected="1" zoomScaleSheetLayoutView="100" workbookViewId="0">
      <pane xSplit="1" ySplit="1" topLeftCell="F2" activePane="bottomRight" state="frozen"/>
      <selection pane="bottomRight" activeCell="H22" sqref="H22"/>
      <selection pane="bottomLeft"/>
      <selection pane="topRight"/>
    </sheetView>
  </sheetViews>
  <sheetFormatPr defaultRowHeight="13.5"/>
  <cols>
    <col min="1" max="1" width="18.375" style="1" customWidth="1"/>
    <col min="2" max="3" width="18" style="2" customWidth="1"/>
    <col min="4" max="4" width="13.875" style="2" bestFit="1" customWidth="1"/>
    <col min="5" max="5" width="12.625" style="2" customWidth="1"/>
    <col min="6" max="6" width="12.75" style="2" bestFit="1" customWidth="1"/>
    <col min="7" max="7" width="16" style="2" customWidth="1"/>
    <col min="8" max="8" width="22.625" style="2" customWidth="1"/>
    <col min="9" max="10" width="16" style="2" customWidth="1"/>
    <col min="11" max="11" width="12.625" style="2" bestFit="1" customWidth="1"/>
    <col min="12" max="13" width="13.75" style="2" bestFit="1" customWidth="1"/>
    <col min="14" max="15" width="16" style="2" customWidth="1"/>
    <col min="16" max="16384" width="9" style="1"/>
  </cols>
  <sheetData>
    <row r="1" spans="1:16" ht="12" customHeight="1">
      <c r="A1" s="3" t="s">
        <v>0</v>
      </c>
      <c r="B1" s="4" t="s">
        <v>20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21</v>
      </c>
      <c r="J1" s="4" t="s">
        <v>2</v>
      </c>
      <c r="K1" s="4" t="s">
        <v>3</v>
      </c>
      <c r="L1" s="4" t="s">
        <v>4</v>
      </c>
      <c r="M1" s="4" t="s">
        <v>5</v>
      </c>
      <c r="N1" s="4" t="s">
        <v>9</v>
      </c>
      <c r="O1" s="4" t="s">
        <v>10</v>
      </c>
    </row>
    <row r="2" spans="1:16" ht="14.25">
      <c r="A2" s="5" t="s">
        <v>11</v>
      </c>
      <c r="B2" s="22">
        <v>16540.512105180602</v>
      </c>
      <c r="C2" s="23">
        <v>15049.7302742622</v>
      </c>
      <c r="D2" s="7">
        <f>(B2-C2)/C2</f>
        <v>9.9057046455371542E-2</v>
      </c>
      <c r="E2" s="22">
        <v>118.0300977679</v>
      </c>
      <c r="F2" s="7">
        <f t="shared" ref="F2:F9" si="0">E2/(B2-E2)</f>
        <v>7.1871047089364527E-3</v>
      </c>
      <c r="G2" s="6">
        <v>9039.3279088883992</v>
      </c>
      <c r="H2" s="6">
        <v>5049.2935580417998</v>
      </c>
      <c r="I2" s="22">
        <v>13025.383246142501</v>
      </c>
      <c r="J2" s="23">
        <v>11036.0390797609</v>
      </c>
      <c r="K2" s="7">
        <f t="shared" ref="K2:K9" si="1">(I2-J2)/J2</f>
        <v>0.18025889107532056</v>
      </c>
      <c r="L2" s="6">
        <v>240.5230960458</v>
      </c>
      <c r="M2" s="7">
        <f t="shared" ref="M2:M9" si="2">L2/(I2-L2)</f>
        <v>1.8813119050346494E-2</v>
      </c>
      <c r="N2" s="6">
        <v>4144.0000825194002</v>
      </c>
      <c r="O2" s="6">
        <v>8880.7398989239991</v>
      </c>
    </row>
    <row r="3" spans="1:16" ht="14.25">
      <c r="A3" s="5" t="s">
        <v>12</v>
      </c>
      <c r="B3" s="22">
        <v>4880.6003965404998</v>
      </c>
      <c r="C3" s="23">
        <v>4611.6574384767</v>
      </c>
      <c r="D3" s="7">
        <f t="shared" ref="D3:D9" si="3">(B3-C3)/C3</f>
        <v>5.8318069295414901E-2</v>
      </c>
      <c r="E3" s="22">
        <v>121.9258662366</v>
      </c>
      <c r="F3" s="7">
        <f t="shared" si="0"/>
        <v>2.5621812431205194E-2</v>
      </c>
      <c r="G3" s="6">
        <v>1020.4246128715999</v>
      </c>
      <c r="H3" s="6">
        <v>169.37011230569999</v>
      </c>
      <c r="I3" s="22">
        <v>4550.7541473899</v>
      </c>
      <c r="J3" s="23">
        <v>3969.9680276895001</v>
      </c>
      <c r="K3" s="7">
        <f t="shared" si="1"/>
        <v>0.14629491110496784</v>
      </c>
      <c r="L3" s="6">
        <v>61.307849806199997</v>
      </c>
      <c r="M3" s="7">
        <f t="shared" si="2"/>
        <v>1.3655993577470113E-2</v>
      </c>
      <c r="N3" s="6">
        <v>1687.9797761699999</v>
      </c>
      <c r="O3" s="6">
        <v>2862.4218702694002</v>
      </c>
    </row>
    <row r="4" spans="1:16" ht="14.25">
      <c r="A4" s="5" t="s">
        <v>13</v>
      </c>
      <c r="B4" s="22">
        <v>2094.1566180568998</v>
      </c>
      <c r="C4" s="23">
        <v>1908.5419306848</v>
      </c>
      <c r="D4" s="7">
        <f t="shared" si="3"/>
        <v>9.7254707579570818E-2</v>
      </c>
      <c r="E4" s="22">
        <v>-214.0414102851</v>
      </c>
      <c r="F4" s="7">
        <f t="shared" si="0"/>
        <v>-9.2730956207794674E-2</v>
      </c>
      <c r="G4" s="6">
        <v>1360.8319166153999</v>
      </c>
      <c r="H4" s="6">
        <v>536.39792411810004</v>
      </c>
      <c r="I4" s="22">
        <v>1584.3006618091999</v>
      </c>
      <c r="J4" s="23">
        <v>1286.6111700827</v>
      </c>
      <c r="K4" s="7">
        <f t="shared" si="1"/>
        <v>0.23137486961765238</v>
      </c>
      <c r="L4" s="6">
        <v>23.3077018826</v>
      </c>
      <c r="M4" s="7">
        <f t="shared" si="2"/>
        <v>1.4931330557503578E-2</v>
      </c>
      <c r="N4" s="6">
        <v>470.41810434460001</v>
      </c>
      <c r="O4" s="6">
        <v>1113.8055722454001</v>
      </c>
    </row>
    <row r="5" spans="1:16" ht="14.25">
      <c r="A5" s="5" t="s">
        <v>14</v>
      </c>
      <c r="B5" s="22">
        <v>2008.1473710063001</v>
      </c>
      <c r="C5" s="23">
        <v>1847.0505173660999</v>
      </c>
      <c r="D5" s="7">
        <f t="shared" si="3"/>
        <v>8.7218433998180397E-2</v>
      </c>
      <c r="E5" s="22">
        <v>43.467912109799997</v>
      </c>
      <c r="F5" s="7">
        <f t="shared" si="0"/>
        <v>2.2124683959496672E-2</v>
      </c>
      <c r="G5" s="6">
        <v>1124.1738396917999</v>
      </c>
      <c r="H5" s="6">
        <v>618.93680156139999</v>
      </c>
      <c r="I5" s="22">
        <v>1529.6214807601</v>
      </c>
      <c r="J5" s="23">
        <v>1322.3847972430001</v>
      </c>
      <c r="K5" s="7">
        <f t="shared" si="1"/>
        <v>0.15671435723486943</v>
      </c>
      <c r="L5" s="6">
        <v>35.8633075881</v>
      </c>
      <c r="M5" s="7">
        <f t="shared" si="2"/>
        <v>2.4008777479653323E-2</v>
      </c>
      <c r="N5" s="6">
        <v>341.01649605249997</v>
      </c>
      <c r="O5" s="6">
        <v>1188.5843263376</v>
      </c>
    </row>
    <row r="6" spans="1:16" ht="14.25">
      <c r="A6" s="5" t="s">
        <v>15</v>
      </c>
      <c r="B6" s="22">
        <v>1714.374209133</v>
      </c>
      <c r="C6" s="23">
        <v>1522.9061059518999</v>
      </c>
      <c r="D6" s="7">
        <f t="shared" si="3"/>
        <v>0.12572548132336894</v>
      </c>
      <c r="E6" s="22">
        <v>51.579947897399997</v>
      </c>
      <c r="F6" s="7">
        <f t="shared" si="0"/>
        <v>3.1020042046014537E-2</v>
      </c>
      <c r="G6" s="6">
        <v>995.00679224249996</v>
      </c>
      <c r="H6" s="6">
        <v>435.6970079294</v>
      </c>
      <c r="I6" s="22">
        <v>1076.8827735438001</v>
      </c>
      <c r="J6" s="23">
        <v>919.28532847149995</v>
      </c>
      <c r="K6" s="7">
        <f t="shared" si="1"/>
        <v>0.17143474413361756</v>
      </c>
      <c r="L6" s="6">
        <v>25.573611602</v>
      </c>
      <c r="M6" s="7">
        <f t="shared" si="2"/>
        <v>2.4325491042772575E-2</v>
      </c>
      <c r="N6" s="6">
        <v>208.2879717781</v>
      </c>
      <c r="O6" s="6">
        <v>868.59304239339997</v>
      </c>
    </row>
    <row r="7" spans="1:16" ht="14.25">
      <c r="A7" s="5" t="s">
        <v>16</v>
      </c>
      <c r="B7" s="22">
        <v>1912.5559480812999</v>
      </c>
      <c r="C7" s="23">
        <v>1661.2661889983999</v>
      </c>
      <c r="D7" s="7">
        <f t="shared" si="3"/>
        <v>0.15126399414316979</v>
      </c>
      <c r="E7" s="22">
        <v>48.397688252000002</v>
      </c>
      <c r="F7" s="7">
        <f t="shared" si="0"/>
        <v>2.5962220748592321E-2</v>
      </c>
      <c r="G7" s="6">
        <v>1246.1289501809999</v>
      </c>
      <c r="H7" s="6">
        <v>443.4584243214</v>
      </c>
      <c r="I7" s="22">
        <v>1365.6362338068</v>
      </c>
      <c r="J7" s="23">
        <v>1121.1682160590999</v>
      </c>
      <c r="K7" s="7">
        <f t="shared" si="1"/>
        <v>0.21804758130497473</v>
      </c>
      <c r="L7" s="6">
        <v>34.236827546999997</v>
      </c>
      <c r="M7" s="7">
        <f t="shared" si="2"/>
        <v>2.5714918743413698E-2</v>
      </c>
      <c r="N7" s="6">
        <v>526.56494318720002</v>
      </c>
      <c r="O7" s="6">
        <v>838.99638614280002</v>
      </c>
    </row>
    <row r="8" spans="1:16" ht="14.25">
      <c r="A8" s="5" t="s">
        <v>17</v>
      </c>
      <c r="B8" s="22">
        <v>1879.5931602169001</v>
      </c>
      <c r="C8" s="23">
        <v>1644.1258685442999</v>
      </c>
      <c r="D8" s="7">
        <f t="shared" si="3"/>
        <v>0.14321731454847894</v>
      </c>
      <c r="E8" s="22">
        <v>15.756971379099999</v>
      </c>
      <c r="F8" s="7">
        <f t="shared" si="0"/>
        <v>8.4540537808343013E-3</v>
      </c>
      <c r="G8" s="6">
        <v>1185.5510228317</v>
      </c>
      <c r="H8" s="6">
        <v>419.2578687642</v>
      </c>
      <c r="I8" s="22">
        <v>1426.6402964155</v>
      </c>
      <c r="J8" s="23">
        <v>1143.7073312706</v>
      </c>
      <c r="K8" s="7">
        <f t="shared" si="1"/>
        <v>0.24738231312251538</v>
      </c>
      <c r="L8" s="6">
        <v>23.911645291199999</v>
      </c>
      <c r="M8" s="7">
        <f t="shared" si="2"/>
        <v>1.7046522342032862E-2</v>
      </c>
      <c r="N8" s="6">
        <v>391.83381484270001</v>
      </c>
      <c r="O8" s="6">
        <v>1034.7842004049</v>
      </c>
    </row>
    <row r="9" spans="1:16" ht="14.25">
      <c r="A9" s="5" t="s">
        <v>18</v>
      </c>
      <c r="B9" s="22">
        <v>2051.0844021457001</v>
      </c>
      <c r="C9" s="23">
        <v>1854.1822242400001</v>
      </c>
      <c r="D9" s="7">
        <f t="shared" si="3"/>
        <v>0.10619354200011656</v>
      </c>
      <c r="E9" s="22">
        <v>50.943122178099998</v>
      </c>
      <c r="F9" s="7">
        <f t="shared" si="0"/>
        <v>2.5469761905481607E-2</v>
      </c>
      <c r="G9" s="6">
        <v>1248.6039055157</v>
      </c>
      <c r="H9" s="6">
        <v>542.441686473</v>
      </c>
      <c r="I9" s="22">
        <v>1491.5476524172</v>
      </c>
      <c r="J9" s="23">
        <v>1272.9142089444999</v>
      </c>
      <c r="K9" s="7">
        <f t="shared" si="1"/>
        <v>0.17175819229325032</v>
      </c>
      <c r="L9" s="6">
        <v>36.3221523287</v>
      </c>
      <c r="M9" s="7">
        <f t="shared" si="2"/>
        <v>2.4959810233184519E-2</v>
      </c>
      <c r="N9" s="6">
        <v>517.89897614430004</v>
      </c>
      <c r="O9" s="6">
        <v>973.55450113049994</v>
      </c>
    </row>
    <row r="10" spans="1:16">
      <c r="G10" s="8"/>
      <c r="H10" s="9"/>
      <c r="I10" s="8"/>
      <c r="M10" s="8"/>
      <c r="O10" s="14"/>
    </row>
    <row r="11" spans="1:16">
      <c r="B11" s="8"/>
      <c r="C11" s="8"/>
      <c r="D11" s="8"/>
      <c r="F11" s="8"/>
      <c r="G11" s="8"/>
      <c r="H11" s="8"/>
      <c r="I11" s="8"/>
      <c r="J11" s="8"/>
      <c r="K11" s="8"/>
      <c r="L11" s="8"/>
      <c r="M11" s="12"/>
      <c r="N11" s="8"/>
      <c r="O11" s="8"/>
    </row>
    <row r="12" spans="1:16">
      <c r="A12" s="10"/>
      <c r="B12" s="8"/>
      <c r="C12" s="8"/>
      <c r="D12" s="11"/>
      <c r="E12" s="8"/>
      <c r="F12" s="12"/>
      <c r="G12" s="8"/>
      <c r="H12" s="8"/>
      <c r="I12" s="8"/>
      <c r="J12" s="8"/>
      <c r="K12" s="8"/>
      <c r="L12" s="12"/>
      <c r="M12" s="12"/>
      <c r="N12" s="8"/>
      <c r="O12" s="8"/>
      <c r="P12" s="10"/>
    </row>
    <row r="13" spans="1:16" ht="14.25">
      <c r="A13" s="4" t="s">
        <v>19</v>
      </c>
      <c r="B13" s="13"/>
      <c r="C13" s="8"/>
      <c r="D13" s="8"/>
      <c r="E13" s="13"/>
      <c r="F13" s="12"/>
      <c r="G13" s="8"/>
      <c r="H13" s="8"/>
      <c r="I13" s="13"/>
      <c r="J13" s="8"/>
      <c r="K13" s="8"/>
      <c r="L13" s="13"/>
      <c r="M13" s="12"/>
      <c r="N13" s="8"/>
      <c r="O13" s="8"/>
      <c r="P13" s="10"/>
    </row>
    <row r="14" spans="1:16" ht="14.25">
      <c r="A14" s="10"/>
      <c r="B14" s="13"/>
      <c r="C14" s="8"/>
      <c r="D14" s="8"/>
      <c r="E14" s="13"/>
      <c r="F14" s="12"/>
      <c r="G14" s="8"/>
      <c r="H14" s="8"/>
      <c r="I14" s="13"/>
      <c r="J14" s="8"/>
      <c r="K14" s="8"/>
      <c r="L14" s="13"/>
      <c r="M14" s="12"/>
      <c r="N14" s="8"/>
      <c r="O14" s="8"/>
      <c r="P14" s="10"/>
    </row>
  </sheetData>
  <phoneticPr fontId="3" type="noConversion"/>
  <pageMargins left="0.69791666666666663" right="0.69791666666666663" top="0.75" bottom="0.75" header="0.3" footer="0.3"/>
  <pageSetup paperSize="9"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>X</cp:lastModifiedBy>
  <cp:revision>1</cp:revision>
  <dcterms:created xsi:type="dcterms:W3CDTF">2018-05-07T08:47:00Z</dcterms:created>
  <dcterms:modified xsi:type="dcterms:W3CDTF">2021-09-16T06:56:46Z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2052-9.1.0.4795</vt:lpwstr>
  </property>
</Properties>
</file>