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b86\AC\Temp\"/>
    </mc:Choice>
  </mc:AlternateContent>
  <xr:revisionPtr revIDLastSave="0" documentId="8_{E528DD8C-2B7E-40EC-8062-3DDEC895473B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本外币存贷款" sheetId="1" r:id="rId1"/>
    <sheet name="人民币存贷款" sheetId="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4" l="1"/>
  <c r="F2" i="4"/>
  <c r="K2" i="4"/>
  <c r="M2" i="4"/>
  <c r="D3" i="4"/>
  <c r="F3" i="4"/>
  <c r="K3" i="4"/>
  <c r="M3" i="4"/>
  <c r="D4" i="4"/>
  <c r="F4" i="4"/>
  <c r="K4" i="4"/>
  <c r="M4" i="4"/>
  <c r="D5" i="4"/>
  <c r="F5" i="4"/>
  <c r="K5" i="4"/>
  <c r="M5" i="4"/>
  <c r="D6" i="4"/>
  <c r="F6" i="4"/>
  <c r="K6" i="4"/>
  <c r="M6" i="4"/>
  <c r="D7" i="4"/>
  <c r="F7" i="4"/>
  <c r="K7" i="4"/>
  <c r="M7" i="4"/>
  <c r="D8" i="4"/>
  <c r="F8" i="4"/>
  <c r="K8" i="4"/>
  <c r="M8" i="4"/>
  <c r="D9" i="4"/>
  <c r="F9" i="4"/>
  <c r="K9" i="4"/>
  <c r="M9" i="4"/>
  <c r="D2" i="1"/>
  <c r="F2" i="1"/>
  <c r="K2" i="1"/>
  <c r="M2" i="1"/>
  <c r="D3" i="1"/>
  <c r="F3" i="1"/>
  <c r="K3" i="1"/>
  <c r="M3" i="1"/>
  <c r="D4" i="1"/>
  <c r="F4" i="1"/>
  <c r="K4" i="1"/>
  <c r="M4" i="1"/>
  <c r="D5" i="1"/>
  <c r="F5" i="1"/>
  <c r="K5" i="1"/>
  <c r="M5" i="1"/>
  <c r="D6" i="1"/>
  <c r="F6" i="1"/>
  <c r="K6" i="1"/>
  <c r="M6" i="1"/>
  <c r="D7" i="1"/>
  <c r="F7" i="1"/>
  <c r="K7" i="1"/>
  <c r="M7" i="1"/>
  <c r="D8" i="1"/>
  <c r="F8" i="1"/>
  <c r="K8" i="1"/>
  <c r="M8" i="1"/>
  <c r="D9" i="1"/>
  <c r="F9" i="1"/>
  <c r="K9" i="1"/>
  <c r="M9" i="1"/>
</calcChain>
</file>

<file path=xl/sharedStrings.xml><?xml version="1.0" encoding="utf-8"?>
<sst xmlns="http://schemas.openxmlformats.org/spreadsheetml/2006/main" count="48" uniqueCount="22">
  <si>
    <t>地区</t>
  </si>
  <si>
    <t>本外币存款余额</t>
  </si>
  <si>
    <t>去年</t>
  </si>
  <si>
    <t>同比</t>
  </si>
  <si>
    <t>比上月</t>
  </si>
  <si>
    <t>环比</t>
  </si>
  <si>
    <t>其中：住户存款</t>
  </si>
  <si>
    <t>其中：非金融企业存款</t>
  </si>
  <si>
    <t>本外币贷款余额</t>
  </si>
  <si>
    <t>其中：住户贷款</t>
  </si>
  <si>
    <t>其中：非金融企业贷款</t>
  </si>
  <si>
    <t>全市</t>
  </si>
  <si>
    <t>市区</t>
  </si>
  <si>
    <t>通州</t>
  </si>
  <si>
    <t>海安</t>
  </si>
  <si>
    <t>如东</t>
  </si>
  <si>
    <t>启东</t>
  </si>
  <si>
    <t>如皋</t>
  </si>
  <si>
    <t>海门</t>
  </si>
  <si>
    <t>单位：亿元</t>
  </si>
  <si>
    <t>人民币存款余额</t>
  </si>
  <si>
    <t>人民币贷款余额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</si>
</sst>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_ "/>
    <numFmt numFmtId="178" formatCode="0.00_);[Red]\(0.00\)"/>
    <numFmt numFmtId="179" formatCode="0.000000_ "/>
  </numFmts>
  <fonts count="23">
    <font>
      <sz val="11"/>
      <color indexed="8"/>
      <name val="宋体"/>
      <charset val="134"/>
    </font>
    <font>
      <b/>
      <sz val="10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sz val="11"/>
      <color indexed="42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5"/>
      <color indexed="62"/>
      <name val="宋体"/>
      <charset val="134"/>
    </font>
    <font>
      <b/>
      <sz val="11"/>
      <color indexed="63"/>
      <name val="宋体"/>
      <charset val="134"/>
    </font>
    <font>
      <b/>
      <sz val="18"/>
      <color indexed="62"/>
      <name val="宋体"/>
      <charset val="134"/>
    </font>
    <font>
      <b/>
      <sz val="11"/>
      <color indexed="4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8" fillId="3" borderId="1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0" borderId="7" applyNumberFormat="0" applyFill="0" applyAlignment="0" applyProtection="0">
      <alignment vertical="center"/>
    </xf>
    <xf numFmtId="0" fontId="9" fillId="4" borderId="1" applyNumberFormat="0" applyAlignment="0" applyProtection="0">
      <alignment vertical="center"/>
    </xf>
    <xf numFmtId="0" fontId="14" fillId="16" borderId="8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5" borderId="9" applyNumberFormat="0" applyFont="0" applyAlignment="0" applyProtection="0">
      <alignment vertical="center"/>
    </xf>
  </cellStyleXfs>
  <cellXfs count="24">
    <xf numFmtId="0" fontId="0" fillId="0" borderId="0" xfId="0">
      <alignment vertical="center"/>
    </xf>
    <xf numFmtId="0" fontId="22" fillId="0" borderId="0" xfId="33" applyAlignment="1">
      <alignment horizontal="center" vertical="center"/>
    </xf>
    <xf numFmtId="0" fontId="22" fillId="0" borderId="0" xfId="33" applyFill="1" applyAlignment="1">
      <alignment horizontal="center" vertical="center"/>
    </xf>
    <xf numFmtId="0" fontId="1" fillId="0" borderId="10" xfId="33" applyFont="1" applyFill="1" applyBorder="1" applyAlignment="1">
      <alignment horizontal="center" vertical="center"/>
    </xf>
    <xf numFmtId="0" fontId="2" fillId="0" borderId="10" xfId="33" applyFont="1" applyFill="1" applyBorder="1" applyAlignment="1">
      <alignment horizontal="center" vertical="center"/>
    </xf>
    <xf numFmtId="0" fontId="1" fillId="0" borderId="10" xfId="36" applyFont="1" applyFill="1" applyBorder="1" applyAlignment="1">
      <alignment horizontal="center" vertical="center"/>
    </xf>
    <xf numFmtId="176" fontId="0" fillId="0" borderId="10" xfId="35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 wrapText="1"/>
    </xf>
    <xf numFmtId="10" fontId="22" fillId="0" borderId="10" xfId="33" applyNumberFormat="1" applyFill="1" applyBorder="1" applyAlignment="1">
      <alignment horizontal="center" vertical="center"/>
    </xf>
    <xf numFmtId="176" fontId="22" fillId="0" borderId="10" xfId="33" applyNumberFormat="1" applyFill="1" applyBorder="1" applyAlignment="1">
      <alignment horizontal="center" vertical="center"/>
    </xf>
    <xf numFmtId="0" fontId="22" fillId="0" borderId="0" xfId="33" applyFill="1" applyBorder="1" applyAlignment="1">
      <alignment horizontal="center" vertical="center"/>
    </xf>
    <xf numFmtId="176" fontId="22" fillId="0" borderId="0" xfId="33" applyNumberFormat="1" applyFill="1" applyBorder="1" applyAlignment="1">
      <alignment horizontal="center" vertical="center"/>
    </xf>
    <xf numFmtId="0" fontId="22" fillId="0" borderId="0" xfId="33" applyBorder="1" applyAlignment="1">
      <alignment horizontal="center" vertical="center"/>
    </xf>
    <xf numFmtId="177" fontId="4" fillId="0" borderId="0" xfId="33" applyNumberFormat="1" applyFont="1" applyFill="1" applyBorder="1" applyAlignment="1">
      <alignment horizontal="right" vertical="center"/>
    </xf>
    <xf numFmtId="0" fontId="1" fillId="0" borderId="0" xfId="36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 wrapText="1"/>
    </xf>
    <xf numFmtId="178" fontId="22" fillId="0" borderId="0" xfId="33" applyNumberFormat="1" applyFill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6" fillId="0" borderId="0" xfId="35" applyNumberFormat="1" applyFont="1" applyFill="1" applyBorder="1" applyAlignment="1">
      <alignment horizontal="center" vertical="center"/>
    </xf>
    <xf numFmtId="176" fontId="6" fillId="0" borderId="0" xfId="35" applyNumberFormat="1" applyFont="1" applyBorder="1" applyAlignment="1">
      <alignment horizontal="center" vertical="center"/>
    </xf>
    <xf numFmtId="176" fontId="22" fillId="0" borderId="0" xfId="33" applyNumberFormat="1" applyFill="1" applyAlignment="1">
      <alignment horizontal="center" vertical="center"/>
    </xf>
    <xf numFmtId="176" fontId="6" fillId="0" borderId="10" xfId="35" applyNumberFormat="1" applyFont="1" applyFill="1" applyBorder="1" applyAlignment="1">
      <alignment horizontal="center" vertical="center"/>
    </xf>
    <xf numFmtId="179" fontId="22" fillId="0" borderId="0" xfId="33" applyNumberFormat="1" applyFill="1" applyBorder="1" applyAlignment="1">
      <alignment horizontal="center" vertical="center"/>
    </xf>
  </cellXfs>
  <cellStyles count="47">
    <cellStyle name="20% - 强调文字颜色 1" xfId="4" xr:uid="{00000000-0005-0000-0000-000000000000}"/>
    <cellStyle name="20% - 强调文字颜色 2" xfId="3" xr:uid="{00000000-0005-0000-0000-000001000000}"/>
    <cellStyle name="20% - 强调文字颜色 3" xfId="5" xr:uid="{00000000-0005-0000-0000-000002000000}"/>
    <cellStyle name="20% - 强调文字颜色 4" xfId="7" xr:uid="{00000000-0005-0000-0000-000003000000}"/>
    <cellStyle name="20% - 强调文字颜色 5" xfId="8" xr:uid="{00000000-0005-0000-0000-000004000000}"/>
    <cellStyle name="20% - 强调文字颜色 6" xfId="10" xr:uid="{00000000-0005-0000-0000-000005000000}"/>
    <cellStyle name="40% - 强调文字颜色 1" xfId="13" xr:uid="{00000000-0005-0000-0000-000006000000}"/>
    <cellStyle name="40% - 强调文字颜色 2" xfId="14" xr:uid="{00000000-0005-0000-0000-000007000000}"/>
    <cellStyle name="40% - 强调文字颜色 3" xfId="15" xr:uid="{00000000-0005-0000-0000-000008000000}"/>
    <cellStyle name="40% - 强调文字颜色 4" xfId="17" xr:uid="{00000000-0005-0000-0000-000009000000}"/>
    <cellStyle name="40% - 强调文字颜色 5" xfId="18" xr:uid="{00000000-0005-0000-0000-00000A000000}"/>
    <cellStyle name="40% - 强调文字颜色 6" xfId="20" xr:uid="{00000000-0005-0000-0000-00000B000000}"/>
    <cellStyle name="60% - 强调文字颜色 1" xfId="21" xr:uid="{00000000-0005-0000-0000-00000C000000}"/>
    <cellStyle name="60% - 强调文字颜色 2" xfId="23" xr:uid="{00000000-0005-0000-0000-00000D000000}"/>
    <cellStyle name="60% - 强调文字颜色 3" xfId="26" xr:uid="{00000000-0005-0000-0000-00000E000000}"/>
    <cellStyle name="60% - 强调文字颜色 4" xfId="27" xr:uid="{00000000-0005-0000-0000-00000F000000}"/>
    <cellStyle name="60% - 强调文字颜色 5" xfId="29" xr:uid="{00000000-0005-0000-0000-000010000000}"/>
    <cellStyle name="60% - 强调文字颜色 6" xfId="30" xr:uid="{00000000-0005-0000-0000-000011000000}"/>
    <cellStyle name="标题" xfId="2" xr:uid="{00000000-0005-0000-0000-000020000000}"/>
    <cellStyle name="标题 1" xfId="31" xr:uid="{00000000-0005-0000-0000-000021000000}"/>
    <cellStyle name="标题 2" xfId="32" xr:uid="{00000000-0005-0000-0000-000022000000}"/>
    <cellStyle name="标题 3" xfId="22" xr:uid="{00000000-0005-0000-0000-000023000000}"/>
    <cellStyle name="标题 4" xfId="24" xr:uid="{00000000-0005-0000-0000-000024000000}"/>
    <cellStyle name="差" xfId="16" xr:uid="{00000000-0005-0000-0000-000014000000}"/>
    <cellStyle name="常规" xfId="0" builtinId="0"/>
    <cellStyle name="常规 2" xfId="33" xr:uid="{00000000-0005-0000-0000-000015000000}"/>
    <cellStyle name="常规 2 2" xfId="19" xr:uid="{00000000-0005-0000-0000-000016000000}"/>
    <cellStyle name="常规 3" xfId="34" xr:uid="{00000000-0005-0000-0000-000017000000}"/>
    <cellStyle name="常规 4" xfId="35" xr:uid="{00000000-0005-0000-0000-000018000000}"/>
    <cellStyle name="常规_2010109134837312" xfId="36" xr:uid="{00000000-0005-0000-0000-000019000000}"/>
    <cellStyle name="好" xfId="38" xr:uid="{00000000-0005-0000-0000-000013000000}"/>
    <cellStyle name="汇总" xfId="39" xr:uid="{00000000-0005-0000-0000-000026000000}"/>
    <cellStyle name="计算" xfId="40" xr:uid="{00000000-0005-0000-0000-00002A000000}"/>
    <cellStyle name="检查单元格" xfId="41" xr:uid="{00000000-0005-0000-0000-000025000000}"/>
    <cellStyle name="解释性文本" xfId="42" xr:uid="{00000000-0005-0000-0000-000028000000}"/>
    <cellStyle name="警告文本" xfId="25" xr:uid="{00000000-0005-0000-0000-000029000000}"/>
    <cellStyle name="链接单元格" xfId="11" xr:uid="{00000000-0005-0000-0000-00002E000000}"/>
    <cellStyle name="强调文字颜色 1" xfId="9" xr:uid="{00000000-0005-0000-0000-00001A000000}"/>
    <cellStyle name="强调文字颜色 2" xfId="12" xr:uid="{00000000-0005-0000-0000-00001B000000}"/>
    <cellStyle name="强调文字颜色 3" xfId="37" xr:uid="{00000000-0005-0000-0000-00001C000000}"/>
    <cellStyle name="强调文字颜色 4" xfId="1" xr:uid="{00000000-0005-0000-0000-00001D000000}"/>
    <cellStyle name="强调文字颜色 5" xfId="43" xr:uid="{00000000-0005-0000-0000-00001E000000}"/>
    <cellStyle name="强调文字颜色 6" xfId="44" xr:uid="{00000000-0005-0000-0000-00001F000000}"/>
    <cellStyle name="适中" xfId="45" xr:uid="{00000000-0005-0000-0000-00002D000000}"/>
    <cellStyle name="输出" xfId="28" xr:uid="{00000000-0005-0000-0000-00002C000000}"/>
    <cellStyle name="输入" xfId="6" xr:uid="{00000000-0005-0000-0000-00002B000000}"/>
    <cellStyle name="注释" xfId="46" xr:uid="{00000000-0005-0000-0000-00002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zoomScaleSheetLayoutView="100" workbookViewId="0">
      <pane xSplit="1" ySplit="1" topLeftCell="B2" activePane="bottomRight" state="frozen"/>
      <selection pane="bottomRight" activeCell="D16" sqref="D16"/>
      <selection pane="bottomLeft"/>
      <selection pane="topRight"/>
    </sheetView>
  </sheetViews>
  <sheetFormatPr defaultRowHeight="13.5"/>
  <cols>
    <col min="1" max="1" width="18.375" style="2" customWidth="1"/>
    <col min="2" max="3" width="18" style="2" customWidth="1"/>
    <col min="4" max="5" width="15" style="2" customWidth="1"/>
    <col min="6" max="6" width="10.125" style="2" customWidth="1"/>
    <col min="7" max="7" width="16" style="2" customWidth="1"/>
    <col min="8" max="8" width="22.625" style="2" customWidth="1"/>
    <col min="9" max="10" width="16" style="2" customWidth="1"/>
    <col min="11" max="11" width="12.625" style="2" bestFit="1" customWidth="1"/>
    <col min="12" max="12" width="17.25" style="2" bestFit="1" customWidth="1"/>
    <col min="13" max="13" width="13.75" style="2" bestFit="1" customWidth="1"/>
    <col min="14" max="14" width="16" style="2" customWidth="1"/>
    <col min="15" max="15" width="22.625" style="2" customWidth="1"/>
    <col min="16" max="16384" width="9" style="2"/>
  </cols>
  <sheetData>
    <row r="1" spans="1:20" ht="12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</v>
      </c>
      <c r="K1" s="4" t="s">
        <v>3</v>
      </c>
      <c r="L1" s="4" t="s">
        <v>4</v>
      </c>
      <c r="M1" s="4" t="s">
        <v>5</v>
      </c>
      <c r="N1" s="4" t="s">
        <v>9</v>
      </c>
      <c r="O1" s="4" t="s">
        <v>10</v>
      </c>
    </row>
    <row r="2" spans="1:20" ht="14.25">
      <c r="A2" s="5" t="s">
        <v>11</v>
      </c>
      <c r="B2" s="6">
        <v>16352.675973199201</v>
      </c>
      <c r="C2" s="7">
        <v>15296.502960244399</v>
      </c>
      <c r="D2" s="8">
        <f t="shared" ref="D2:D9" si="0">(B2-C2)/C2</f>
        <v>6.9046697516405825E-2</v>
      </c>
      <c r="E2" s="6">
        <v>-95.325188976000007</v>
      </c>
      <c r="F2" s="8">
        <f t="shared" ref="F2:F9" si="1">E2/(B2-E2)</f>
        <v>-5.7955485311622828E-3</v>
      </c>
      <c r="G2" s="9">
        <v>8782.0489615730003</v>
      </c>
      <c r="H2" s="9">
        <v>5113.4571831614003</v>
      </c>
      <c r="I2" s="6">
        <v>13324.8331262674</v>
      </c>
      <c r="J2" s="22">
        <v>11352.301974279801</v>
      </c>
      <c r="K2" s="8">
        <f>(I2-J2)/J2</f>
        <v>0.17375605022282176</v>
      </c>
      <c r="L2" s="6">
        <v>95.613888285399995</v>
      </c>
      <c r="M2" s="8">
        <f t="shared" ref="M2:M9" si="2">L2/(I2-L2)</f>
        <v>7.2274777948260109E-3</v>
      </c>
      <c r="N2" s="9">
        <v>4242.281857938</v>
      </c>
      <c r="O2" s="9">
        <v>9080.4370030064001</v>
      </c>
    </row>
    <row r="3" spans="1:20" ht="14.25">
      <c r="A3" s="5" t="s">
        <v>12</v>
      </c>
      <c r="B3" s="6">
        <v>4906.6644586982002</v>
      </c>
      <c r="C3" s="7">
        <v>4781.4485249773998</v>
      </c>
      <c r="D3" s="8">
        <f t="shared" si="0"/>
        <v>2.6187866096789629E-2</v>
      </c>
      <c r="E3" s="6">
        <v>-42.998091284899999</v>
      </c>
      <c r="F3" s="8">
        <f t="shared" si="1"/>
        <v>-8.6870753007286961E-3</v>
      </c>
      <c r="G3" s="9">
        <v>1829.5020940618999</v>
      </c>
      <c r="H3" s="9">
        <v>2098.5445813964998</v>
      </c>
      <c r="I3" s="6">
        <v>4948.7569956205998</v>
      </c>
      <c r="J3" s="22">
        <v>4079.198773651</v>
      </c>
      <c r="K3" s="8">
        <f t="shared" ref="K3:K9" si="3">(I3-J3)/J3</f>
        <v>0.21316887708105486</v>
      </c>
      <c r="L3" s="6">
        <v>46.817799563199998</v>
      </c>
      <c r="M3" s="8">
        <f t="shared" si="2"/>
        <v>9.5508731729792313E-3</v>
      </c>
      <c r="N3" s="9">
        <v>1787.1890083599001</v>
      </c>
      <c r="O3" s="9">
        <v>3159.7392808866002</v>
      </c>
    </row>
    <row r="4" spans="1:20" ht="14.25">
      <c r="A4" s="5" t="s">
        <v>13</v>
      </c>
      <c r="B4" s="6">
        <v>2034.1567645107</v>
      </c>
      <c r="C4" s="7">
        <v>1906.7664249089</v>
      </c>
      <c r="D4" s="8">
        <f t="shared" si="0"/>
        <v>6.680961964593346E-2</v>
      </c>
      <c r="E4" s="6">
        <v>-1.2628025044</v>
      </c>
      <c r="F4" s="8">
        <f t="shared" si="1"/>
        <v>-6.2041385710557618E-4</v>
      </c>
      <c r="G4" s="9">
        <v>1325.5385959818</v>
      </c>
      <c r="H4" s="9">
        <v>496.37482209669997</v>
      </c>
      <c r="I4" s="6">
        <v>1291.5177106297001</v>
      </c>
      <c r="J4" s="22">
        <v>1332.1235382519001</v>
      </c>
      <c r="K4" s="8">
        <f t="shared" si="3"/>
        <v>-3.0482028472738797E-2</v>
      </c>
      <c r="L4" s="6">
        <v>3.4402510558000001</v>
      </c>
      <c r="M4" s="8">
        <f t="shared" si="2"/>
        <v>2.6708417496398434E-3</v>
      </c>
      <c r="N4" s="9">
        <v>427.43224971239999</v>
      </c>
      <c r="O4" s="9">
        <v>864.00913308539998</v>
      </c>
    </row>
    <row r="5" spans="1:20" ht="14.25">
      <c r="A5" s="5" t="s">
        <v>14</v>
      </c>
      <c r="B5" s="6">
        <v>1925.0759765311</v>
      </c>
      <c r="C5" s="7">
        <v>1866.1128444121</v>
      </c>
      <c r="D5" s="8">
        <f t="shared" si="0"/>
        <v>3.1596766666903094E-2</v>
      </c>
      <c r="E5" s="6">
        <v>-36.3886802488</v>
      </c>
      <c r="F5" s="8">
        <f t="shared" si="1"/>
        <v>-1.8551789920364214E-2</v>
      </c>
      <c r="G5" s="9">
        <v>1084.0761462301</v>
      </c>
      <c r="H5" s="9">
        <v>604.60335201349994</v>
      </c>
      <c r="I5" s="6">
        <v>1553.6543129272</v>
      </c>
      <c r="J5" s="22">
        <v>1365.2094649167</v>
      </c>
      <c r="K5" s="8">
        <f t="shared" si="3"/>
        <v>0.13803365187040964</v>
      </c>
      <c r="L5" s="6">
        <v>3.7846030203000001</v>
      </c>
      <c r="M5" s="8">
        <f t="shared" si="2"/>
        <v>2.4418846281777707E-3</v>
      </c>
      <c r="N5" s="9">
        <v>345.05131896649999</v>
      </c>
      <c r="O5" s="9">
        <v>1208.5844960822001</v>
      </c>
    </row>
    <row r="6" spans="1:20" ht="14.25">
      <c r="A6" s="5" t="s">
        <v>15</v>
      </c>
      <c r="B6" s="6">
        <v>1750.55619892</v>
      </c>
      <c r="C6" s="7">
        <v>1516.0197287623</v>
      </c>
      <c r="D6" s="8">
        <f t="shared" si="0"/>
        <v>0.15470542085173186</v>
      </c>
      <c r="E6" s="6">
        <v>4.0999022247000001</v>
      </c>
      <c r="F6" s="8">
        <f t="shared" si="1"/>
        <v>2.347555007507468E-3</v>
      </c>
      <c r="G6" s="9">
        <v>967.54487820279996</v>
      </c>
      <c r="H6" s="9">
        <v>477.61602307229998</v>
      </c>
      <c r="I6" s="6">
        <v>1143.0711519396</v>
      </c>
      <c r="J6" s="22">
        <v>931.37366339280004</v>
      </c>
      <c r="K6" s="8">
        <f t="shared" si="3"/>
        <v>0.22729597890456785</v>
      </c>
      <c r="L6" s="6">
        <v>16.414731766199999</v>
      </c>
      <c r="M6" s="8">
        <f t="shared" si="2"/>
        <v>1.4569421051782284E-2</v>
      </c>
      <c r="N6" s="9">
        <v>214.1297699388</v>
      </c>
      <c r="O6" s="9">
        <v>928.93965133129996</v>
      </c>
    </row>
    <row r="7" spans="1:20" ht="14.25">
      <c r="A7" s="5" t="s">
        <v>16</v>
      </c>
      <c r="B7" s="6">
        <v>1889.7927520440001</v>
      </c>
      <c r="C7" s="7">
        <v>1694.3036107871001</v>
      </c>
      <c r="D7" s="8">
        <f t="shared" si="0"/>
        <v>0.11538023056333109</v>
      </c>
      <c r="E7" s="6">
        <v>7.2277161039999998</v>
      </c>
      <c r="F7" s="8">
        <f t="shared" si="1"/>
        <v>3.8392915867531052E-3</v>
      </c>
      <c r="G7" s="9">
        <v>1214.4336417115001</v>
      </c>
      <c r="H7" s="9">
        <v>456.98274721109999</v>
      </c>
      <c r="I7" s="6">
        <v>1397.5766806102999</v>
      </c>
      <c r="J7" s="22">
        <v>1167.3987647925001</v>
      </c>
      <c r="K7" s="8">
        <f t="shared" si="3"/>
        <v>0.19717162871824093</v>
      </c>
      <c r="L7" s="6">
        <v>11.861983705</v>
      </c>
      <c r="M7" s="8">
        <f t="shared" si="2"/>
        <v>8.5601918861734141E-3</v>
      </c>
      <c r="N7" s="9">
        <v>536.09136701499995</v>
      </c>
      <c r="O7" s="9">
        <v>861.41148048380001</v>
      </c>
    </row>
    <row r="8" spans="1:20" ht="14.25">
      <c r="A8" s="5" t="s">
        <v>17</v>
      </c>
      <c r="B8" s="6">
        <v>1863.1384370541</v>
      </c>
      <c r="C8" s="7">
        <v>1649.8553445112</v>
      </c>
      <c r="D8" s="8">
        <f t="shared" si="0"/>
        <v>0.12927381376340547</v>
      </c>
      <c r="E8" s="6">
        <v>5.8409716331999997</v>
      </c>
      <c r="F8" s="8">
        <f t="shared" si="1"/>
        <v>3.1448767588105877E-3</v>
      </c>
      <c r="G8" s="9">
        <v>1142.9635378828</v>
      </c>
      <c r="H8" s="9">
        <v>458.66167294569999</v>
      </c>
      <c r="I8" s="6">
        <v>1476.3464402024999</v>
      </c>
      <c r="J8" s="22">
        <v>1179.8520970513</v>
      </c>
      <c r="K8" s="8">
        <f t="shared" si="3"/>
        <v>0.25129789055102925</v>
      </c>
      <c r="L8" s="6">
        <v>14.3761187363</v>
      </c>
      <c r="M8" s="8">
        <f t="shared" si="2"/>
        <v>9.8333861674307389E-3</v>
      </c>
      <c r="N8" s="9">
        <v>405.77483673910001</v>
      </c>
      <c r="O8" s="9">
        <v>1070.5494563785001</v>
      </c>
    </row>
    <row r="9" spans="1:20" ht="14.25">
      <c r="A9" s="5" t="s">
        <v>18</v>
      </c>
      <c r="B9" s="6">
        <v>1983.2913854388</v>
      </c>
      <c r="C9" s="7">
        <v>1881.9964818817</v>
      </c>
      <c r="D9" s="8">
        <f t="shared" si="0"/>
        <v>5.3823109943234908E-2</v>
      </c>
      <c r="E9" s="6">
        <v>-31.844204897899999</v>
      </c>
      <c r="F9" s="8">
        <f t="shared" si="1"/>
        <v>-1.5802512272923178E-2</v>
      </c>
      <c r="G9" s="9">
        <v>1217.9900675028</v>
      </c>
      <c r="H9" s="9">
        <v>520.67398442470005</v>
      </c>
      <c r="I9" s="6">
        <v>1513.9098343373</v>
      </c>
      <c r="J9" s="22">
        <v>1297.1456722232999</v>
      </c>
      <c r="K9" s="8">
        <f t="shared" si="3"/>
        <v>0.16710857288870851</v>
      </c>
      <c r="L9" s="6">
        <v>-1.0815995614</v>
      </c>
      <c r="M9" s="8">
        <f t="shared" si="2"/>
        <v>-7.1393113993826129E-4</v>
      </c>
      <c r="N9" s="9">
        <v>526.61330720590001</v>
      </c>
      <c r="O9" s="9">
        <v>987.2035047585</v>
      </c>
    </row>
    <row r="10" spans="1:20">
      <c r="A10" s="10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20">
      <c r="A11" s="10"/>
      <c r="B11" s="10"/>
      <c r="C11" s="10"/>
      <c r="D11" s="10"/>
      <c r="E11" s="11"/>
      <c r="F11" s="10"/>
      <c r="G11" s="17"/>
      <c r="H11" s="17"/>
      <c r="I11" s="10"/>
      <c r="J11" s="11"/>
      <c r="K11" s="10"/>
      <c r="L11" s="10"/>
      <c r="M11" s="10"/>
      <c r="N11" s="17"/>
      <c r="O11" s="17"/>
      <c r="P11" s="10"/>
    </row>
    <row r="12" spans="1:20" ht="14.25">
      <c r="A12" s="10"/>
      <c r="B12" s="18"/>
      <c r="C12" s="19"/>
      <c r="D12" s="10"/>
      <c r="E12" s="10"/>
      <c r="F12" s="10"/>
      <c r="G12" s="17"/>
      <c r="H12" s="17"/>
      <c r="I12" s="10"/>
      <c r="J12" s="11"/>
      <c r="K12" s="10"/>
      <c r="L12" s="10"/>
      <c r="M12" s="10"/>
      <c r="N12" s="17"/>
      <c r="O12" s="17"/>
      <c r="P12" s="10"/>
      <c r="Q12" s="10"/>
      <c r="R12" s="10"/>
      <c r="S12" s="10"/>
      <c r="T12" s="10"/>
    </row>
    <row r="13" spans="1:20" ht="14.25">
      <c r="A13" s="4" t="s">
        <v>19</v>
      </c>
      <c r="B13" s="18"/>
      <c r="C13" s="19"/>
      <c r="D13" s="20"/>
      <c r="E13" s="10"/>
      <c r="F13" s="10"/>
      <c r="G13" s="17"/>
      <c r="H13" s="17"/>
      <c r="I13" s="10"/>
      <c r="J13" s="11"/>
      <c r="K13" s="20"/>
      <c r="L13" s="23"/>
      <c r="M13" s="10"/>
      <c r="N13" s="17"/>
      <c r="O13" s="17"/>
      <c r="P13" s="10"/>
      <c r="Q13" s="10"/>
      <c r="R13" s="10"/>
      <c r="S13" s="10"/>
      <c r="T13" s="10"/>
    </row>
    <row r="14" spans="1:20" ht="14.25">
      <c r="B14" s="10"/>
      <c r="C14" s="19"/>
      <c r="D14" s="10"/>
      <c r="E14" s="10"/>
      <c r="F14" s="10"/>
      <c r="G14" s="10"/>
      <c r="H14" s="10"/>
      <c r="I14" s="18"/>
      <c r="J14" s="20"/>
      <c r="K14" s="20"/>
      <c r="L14" s="14"/>
      <c r="M14" s="10"/>
      <c r="N14" s="10"/>
      <c r="O14" s="10"/>
      <c r="P14" s="10"/>
      <c r="Q14" s="10"/>
      <c r="R14" s="10"/>
      <c r="S14" s="10"/>
      <c r="T14" s="10"/>
    </row>
    <row r="15" spans="1:20" ht="14.25">
      <c r="B15" s="10"/>
      <c r="C15" s="19"/>
      <c r="D15" s="10"/>
      <c r="E15" s="21"/>
      <c r="F15" s="10"/>
      <c r="G15" s="10"/>
      <c r="H15" s="10"/>
      <c r="I15" s="18"/>
      <c r="J15" s="20"/>
      <c r="K15" s="20"/>
      <c r="L15" s="14"/>
      <c r="M15" s="10"/>
    </row>
    <row r="16" spans="1:20" ht="14.25">
      <c r="C16" s="19"/>
      <c r="E16" s="21"/>
      <c r="G16" s="10"/>
      <c r="H16" s="10"/>
      <c r="I16" s="18"/>
      <c r="J16" s="20"/>
      <c r="K16" s="20"/>
      <c r="L16" s="14"/>
      <c r="M16" s="10"/>
    </row>
    <row r="17" spans="3:13" ht="14.25">
      <c r="C17" s="19"/>
      <c r="E17" s="21"/>
      <c r="H17" s="10"/>
      <c r="I17" s="18"/>
      <c r="J17" s="20"/>
      <c r="K17" s="20"/>
      <c r="L17" s="14"/>
      <c r="M17" s="10"/>
    </row>
    <row r="18" spans="3:13" ht="14.25">
      <c r="C18" s="19"/>
      <c r="E18" s="21"/>
      <c r="H18" s="10"/>
      <c r="I18" s="18"/>
      <c r="J18" s="20"/>
      <c r="K18" s="20"/>
      <c r="L18" s="14"/>
      <c r="M18" s="10"/>
    </row>
    <row r="19" spans="3:13" ht="14.25">
      <c r="C19" s="19"/>
      <c r="E19" s="21"/>
      <c r="H19" s="10"/>
      <c r="I19" s="18"/>
      <c r="J19" s="20"/>
      <c r="K19" s="20"/>
      <c r="L19" s="10"/>
      <c r="M19" s="10"/>
    </row>
    <row r="20" spans="3:13" ht="14.25">
      <c r="C20" s="19"/>
      <c r="E20" s="21"/>
      <c r="H20" s="10"/>
      <c r="I20" s="18"/>
      <c r="J20" s="20"/>
      <c r="K20" s="20"/>
      <c r="L20" s="10"/>
      <c r="M20" s="10"/>
    </row>
    <row r="21" spans="3:13" ht="14.25">
      <c r="C21" s="11"/>
      <c r="E21" s="21"/>
      <c r="H21" s="10"/>
      <c r="I21" s="18"/>
      <c r="J21" s="20"/>
      <c r="K21" s="10"/>
      <c r="L21" s="10"/>
      <c r="M21" s="10"/>
    </row>
    <row r="22" spans="3:13">
      <c r="C22" s="11"/>
      <c r="H22" s="10"/>
      <c r="I22" s="10"/>
      <c r="J22" s="10"/>
      <c r="K22" s="10"/>
      <c r="L22" s="10"/>
      <c r="M22" s="10"/>
    </row>
    <row r="23" spans="3:13">
      <c r="C23" s="11"/>
      <c r="H23" s="10"/>
      <c r="I23" s="10"/>
      <c r="J23" s="10"/>
      <c r="K23" s="10"/>
      <c r="L23" s="10"/>
      <c r="M23" s="10"/>
    </row>
    <row r="24" spans="3:13">
      <c r="C24" s="11"/>
      <c r="H24" s="10"/>
      <c r="I24" s="10"/>
      <c r="J24" s="10"/>
      <c r="K24" s="10"/>
      <c r="L24" s="10"/>
      <c r="M24" s="10"/>
    </row>
    <row r="25" spans="3:13">
      <c r="C25" s="11"/>
      <c r="I25" s="10"/>
      <c r="J25" s="10"/>
      <c r="K25" s="10"/>
      <c r="L25" s="10"/>
    </row>
  </sheetData>
  <printOptions horizontalCentered="1"/>
  <pageMargins left="0.70763888888888893" right="0.70763888888888893" top="1.1416666666666666" bottom="0.74791666666666667" header="0.31388888888888888" footer="0.31388888888888888"/>
  <pageSetup paperSize="9" orientation="portrait"/>
  <headerFooter alignWithMargins="0">
    <oddHeader>&amp;L&amp;10
 汇率：6.3393&amp;C&amp;"-,加粗"&amp;16 江苏辖内金融机构本外币信贷收支合并表 &amp;"-,常规"&amp;11
&amp;"+,常规"&amp;10
  2018-04-30&amp;L&amp;10
 汇率：6.3393&amp;R
&amp;"+,常规"&amp;10 单位：亿元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1"/>
  <sheetViews>
    <sheetView zoomScaleSheetLayoutView="100" workbookViewId="0">
      <pane xSplit="1" ySplit="1" topLeftCell="B2" activePane="bottomRight" state="frozen"/>
      <selection pane="bottomRight" activeCell="G17" sqref="G17"/>
      <selection pane="bottomLeft"/>
      <selection pane="topRight"/>
    </sheetView>
  </sheetViews>
  <sheetFormatPr defaultRowHeight="13.5"/>
  <cols>
    <col min="1" max="1" width="18.375" style="1" customWidth="1"/>
    <col min="2" max="3" width="18" style="2" customWidth="1"/>
    <col min="4" max="4" width="13.875" style="2" bestFit="1" customWidth="1"/>
    <col min="5" max="5" width="12.625" style="2" customWidth="1"/>
    <col min="6" max="6" width="12.75" style="2" bestFit="1" customWidth="1"/>
    <col min="7" max="7" width="16" style="2" customWidth="1"/>
    <col min="8" max="8" width="22.625" style="2" customWidth="1"/>
    <col min="9" max="10" width="16" style="2" customWidth="1"/>
    <col min="11" max="11" width="12.625" style="2" bestFit="1" customWidth="1"/>
    <col min="12" max="13" width="13.75" style="2" bestFit="1" customWidth="1"/>
    <col min="14" max="15" width="16" style="2" customWidth="1"/>
    <col min="16" max="16384" width="9" style="1"/>
  </cols>
  <sheetData>
    <row r="1" spans="1:16" ht="12" customHeight="1">
      <c r="A1" s="3" t="s">
        <v>0</v>
      </c>
      <c r="B1" s="4" t="s">
        <v>20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21</v>
      </c>
      <c r="J1" s="4" t="s">
        <v>2</v>
      </c>
      <c r="K1" s="4" t="s">
        <v>3</v>
      </c>
      <c r="L1" s="4" t="s">
        <v>4</v>
      </c>
      <c r="M1" s="4" t="s">
        <v>5</v>
      </c>
      <c r="N1" s="4" t="s">
        <v>9</v>
      </c>
      <c r="O1" s="4" t="s">
        <v>10</v>
      </c>
    </row>
    <row r="2" spans="1:16" ht="14.25">
      <c r="A2" s="5" t="s">
        <v>11</v>
      </c>
      <c r="B2" s="6">
        <v>16086.169748709701</v>
      </c>
      <c r="C2" s="7">
        <v>15106.258910078301</v>
      </c>
      <c r="D2" s="8">
        <f>(B2-C2)/C2</f>
        <v>6.4867869964656988E-2</v>
      </c>
      <c r="E2" s="6">
        <v>-90.919965561599994</v>
      </c>
      <c r="F2" s="8">
        <f t="shared" ref="F2:F9" si="0">E2/(B2-E2)</f>
        <v>-5.6202918551778273E-3</v>
      </c>
      <c r="G2" s="9">
        <v>8745.6351745720003</v>
      </c>
      <c r="H2" s="9">
        <v>4894.7988975474</v>
      </c>
      <c r="I2" s="6">
        <v>13268.979813232399</v>
      </c>
      <c r="J2" s="7">
        <v>11287.113323192199</v>
      </c>
      <c r="K2" s="8">
        <f t="shared" ref="K2:K9" si="1">(I2-J2)/J2</f>
        <v>0.17558665650746672</v>
      </c>
      <c r="L2" s="9">
        <v>96.0453118577</v>
      </c>
      <c r="M2" s="8">
        <f t="shared" ref="M2:M9" si="2">L2/(I2-L2)</f>
        <v>7.2911098015158975E-3</v>
      </c>
      <c r="N2" s="9">
        <v>4242.1853668188996</v>
      </c>
      <c r="O2" s="9">
        <v>9026.0619424916003</v>
      </c>
    </row>
    <row r="3" spans="1:16" ht="14.25">
      <c r="A3" s="5" t="s">
        <v>12</v>
      </c>
      <c r="B3" s="6">
        <v>4773.6181187112998</v>
      </c>
      <c r="C3" s="7">
        <v>4677.3933621858996</v>
      </c>
      <c r="D3" s="8">
        <f t="shared" ref="D3:D9" si="3">(B3-C3)/C3</f>
        <v>2.0572303647438187E-2</v>
      </c>
      <c r="E3" s="6">
        <v>-41.128192726999998</v>
      </c>
      <c r="F3" s="8">
        <f t="shared" si="0"/>
        <v>-8.5421307929127114E-3</v>
      </c>
      <c r="G3" s="9">
        <v>1808.6769199152</v>
      </c>
      <c r="H3" s="9">
        <v>1997.4693345800999</v>
      </c>
      <c r="I3" s="6">
        <v>4914.4928184368</v>
      </c>
      <c r="J3" s="7">
        <v>4028.3301710793999</v>
      </c>
      <c r="K3" s="8">
        <f t="shared" si="1"/>
        <v>0.2199826254857235</v>
      </c>
      <c r="L3" s="9">
        <v>45.889391525800001</v>
      </c>
      <c r="M3" s="8">
        <f t="shared" si="2"/>
        <v>9.4255759818407739E-3</v>
      </c>
      <c r="N3" s="9">
        <v>1787.1193102743</v>
      </c>
      <c r="O3" s="9">
        <v>3126.9265631895</v>
      </c>
    </row>
    <row r="4" spans="1:16" ht="14.25">
      <c r="A4" s="5" t="s">
        <v>13</v>
      </c>
      <c r="B4" s="6">
        <v>2020.3448501884</v>
      </c>
      <c r="C4" s="7">
        <v>1894.8007633134</v>
      </c>
      <c r="D4" s="8">
        <f t="shared" si="3"/>
        <v>6.6257143920220682E-2</v>
      </c>
      <c r="E4" s="6">
        <v>-1.1267696179</v>
      </c>
      <c r="F4" s="8">
        <f t="shared" si="0"/>
        <v>-5.5740066140922057E-4</v>
      </c>
      <c r="G4" s="9">
        <v>1323.4739540446999</v>
      </c>
      <c r="H4" s="9">
        <v>484.7547819765</v>
      </c>
      <c r="I4" s="6">
        <v>1289.9083358027999</v>
      </c>
      <c r="J4" s="7">
        <v>1330.7419226602001</v>
      </c>
      <c r="K4" s="8">
        <f t="shared" si="1"/>
        <v>-3.0684827885915245E-2</v>
      </c>
      <c r="L4" s="9">
        <v>3.5207428989</v>
      </c>
      <c r="M4" s="8">
        <f t="shared" si="2"/>
        <v>2.7369223073368202E-3</v>
      </c>
      <c r="N4" s="9">
        <v>427.42853719589999</v>
      </c>
      <c r="O4" s="9">
        <v>862.4034707751</v>
      </c>
    </row>
    <row r="5" spans="1:16" ht="14.25">
      <c r="A5" s="5" t="s">
        <v>14</v>
      </c>
      <c r="B5" s="6">
        <v>1912.5485847383</v>
      </c>
      <c r="C5" s="7">
        <v>1856.9503254005001</v>
      </c>
      <c r="D5" s="8">
        <f t="shared" si="3"/>
        <v>2.994062823183416E-2</v>
      </c>
      <c r="E5" s="6">
        <v>-36.315205845999998</v>
      </c>
      <c r="F5" s="8">
        <f t="shared" si="0"/>
        <v>-1.8634040009082486E-2</v>
      </c>
      <c r="G5" s="9">
        <v>1081.0584124976001</v>
      </c>
      <c r="H5" s="9">
        <v>595.10036711880002</v>
      </c>
      <c r="I5" s="6">
        <v>1550.2940698901</v>
      </c>
      <c r="J5" s="7">
        <v>1361.2842052865001</v>
      </c>
      <c r="K5" s="8">
        <f t="shared" si="1"/>
        <v>0.13884673301106898</v>
      </c>
      <c r="L5" s="9">
        <v>4.0379901915999996</v>
      </c>
      <c r="M5" s="8">
        <f t="shared" si="2"/>
        <v>2.6114627742562253E-3</v>
      </c>
      <c r="N5" s="9">
        <v>345.04767563270002</v>
      </c>
      <c r="O5" s="9">
        <v>1205.227896379</v>
      </c>
    </row>
    <row r="6" spans="1:16" ht="14.25">
      <c r="A6" s="5" t="s">
        <v>15</v>
      </c>
      <c r="B6" s="6">
        <v>1696.1914525609</v>
      </c>
      <c r="C6" s="7">
        <v>1495.7691735701001</v>
      </c>
      <c r="D6" s="8">
        <f t="shared" si="3"/>
        <v>0.13399278614121471</v>
      </c>
      <c r="E6" s="6">
        <v>7.0007799429000004</v>
      </c>
      <c r="F6" s="8">
        <f t="shared" si="0"/>
        <v>4.1444580865757502E-3</v>
      </c>
      <c r="G6" s="9">
        <v>966.11043864620001</v>
      </c>
      <c r="H6" s="9">
        <v>424.71180652679999</v>
      </c>
      <c r="I6" s="6">
        <v>1139.2817642558</v>
      </c>
      <c r="J6" s="7">
        <v>930.46942327190004</v>
      </c>
      <c r="K6" s="8">
        <f t="shared" si="1"/>
        <v>0.22441612347629097</v>
      </c>
      <c r="L6" s="9">
        <v>16.405840332699999</v>
      </c>
      <c r="M6" s="8">
        <f t="shared" si="2"/>
        <v>1.4610554900296849E-2</v>
      </c>
      <c r="N6" s="9">
        <v>214.12656547399999</v>
      </c>
      <c r="O6" s="9">
        <v>925.15346811229995</v>
      </c>
    </row>
    <row r="7" spans="1:16" ht="14.25">
      <c r="A7" s="5" t="s">
        <v>16</v>
      </c>
      <c r="B7" s="6">
        <v>1873.7042265361999</v>
      </c>
      <c r="C7" s="7">
        <v>1679.3728010109</v>
      </c>
      <c r="D7" s="8">
        <f t="shared" si="3"/>
        <v>0.11571666839448745</v>
      </c>
      <c r="E7" s="6">
        <v>5.5260319770999997</v>
      </c>
      <c r="F7" s="8">
        <f t="shared" si="0"/>
        <v>2.9579790585256096E-3</v>
      </c>
      <c r="G7" s="9">
        <v>1211.2559455625999</v>
      </c>
      <c r="H7" s="9">
        <v>444.1150858652</v>
      </c>
      <c r="I7" s="6">
        <v>1392.2104212637</v>
      </c>
      <c r="J7" s="7">
        <v>1165.5737787049</v>
      </c>
      <c r="K7" s="8">
        <f t="shared" si="1"/>
        <v>0.19444212515712397</v>
      </c>
      <c r="L7" s="9">
        <v>12.249744804900001</v>
      </c>
      <c r="M7" s="8">
        <f t="shared" si="2"/>
        <v>8.8768796197401852E-3</v>
      </c>
      <c r="N7" s="9">
        <v>536.08507227409996</v>
      </c>
      <c r="O7" s="9">
        <v>856.05151587809996</v>
      </c>
    </row>
    <row r="8" spans="1:16" ht="14.25">
      <c r="A8" s="5" t="s">
        <v>17</v>
      </c>
      <c r="B8" s="6">
        <v>1845.8750486988999</v>
      </c>
      <c r="C8" s="7">
        <v>1637.3463392348001</v>
      </c>
      <c r="D8" s="8">
        <f t="shared" si="3"/>
        <v>0.1273577278473374</v>
      </c>
      <c r="E8" s="6">
        <v>7.0313238832999998</v>
      </c>
      <c r="F8" s="8">
        <f t="shared" si="0"/>
        <v>3.8237745755176147E-3</v>
      </c>
      <c r="G8" s="9">
        <v>1140.4279111093001</v>
      </c>
      <c r="H8" s="9">
        <v>443.9462309745</v>
      </c>
      <c r="I8" s="6">
        <v>1472.7840022558</v>
      </c>
      <c r="J8" s="7">
        <v>1175.7095684481999</v>
      </c>
      <c r="K8" s="8">
        <f t="shared" si="1"/>
        <v>0.25267671692057753</v>
      </c>
      <c r="L8" s="9">
        <v>14.6859952121</v>
      </c>
      <c r="M8" s="8">
        <f t="shared" si="2"/>
        <v>1.0072022004800568E-2</v>
      </c>
      <c r="N8" s="9">
        <v>405.77008168769999</v>
      </c>
      <c r="O8" s="9">
        <v>1066.9917734833</v>
      </c>
    </row>
    <row r="9" spans="1:16" ht="14.25">
      <c r="A9" s="5" t="s">
        <v>18</v>
      </c>
      <c r="B9" s="6">
        <v>1963.8874672756999</v>
      </c>
      <c r="C9" s="7">
        <v>1864.6261453627001</v>
      </c>
      <c r="D9" s="8">
        <f t="shared" si="3"/>
        <v>5.3233900082255849E-2</v>
      </c>
      <c r="E9" s="6">
        <v>-31.907933174</v>
      </c>
      <c r="F9" s="8">
        <f t="shared" si="0"/>
        <v>-1.5987577267093805E-2</v>
      </c>
      <c r="G9" s="9">
        <v>1214.6315927963999</v>
      </c>
      <c r="H9" s="9">
        <v>504.70129050550003</v>
      </c>
      <c r="I9" s="6">
        <v>1510.0084013274</v>
      </c>
      <c r="J9" s="7">
        <v>1295.0042537411</v>
      </c>
      <c r="K9" s="8">
        <f t="shared" si="1"/>
        <v>0.16602582344048736</v>
      </c>
      <c r="L9" s="9">
        <v>-0.74439310830000005</v>
      </c>
      <c r="M9" s="8">
        <f t="shared" si="2"/>
        <v>-4.9272992314937109E-4</v>
      </c>
      <c r="N9" s="9">
        <v>526.60812428019995</v>
      </c>
      <c r="O9" s="9">
        <v>983.3072546743</v>
      </c>
    </row>
    <row r="10" spans="1:16">
      <c r="G10" s="10"/>
      <c r="H10" s="11"/>
      <c r="I10" s="10"/>
      <c r="M10" s="10"/>
      <c r="O10" s="16"/>
    </row>
    <row r="11" spans="1:16">
      <c r="B11" s="10"/>
      <c r="C11" s="10"/>
      <c r="D11" s="10"/>
      <c r="F11" s="10"/>
      <c r="G11" s="10"/>
      <c r="H11" s="10"/>
      <c r="I11" s="10"/>
      <c r="J11" s="10"/>
      <c r="K11" s="10"/>
      <c r="L11" s="10"/>
      <c r="M11" s="14"/>
      <c r="N11" s="10"/>
      <c r="O11" s="10"/>
    </row>
    <row r="12" spans="1:16">
      <c r="A12" s="12"/>
      <c r="B12" s="10"/>
      <c r="C12" s="10"/>
      <c r="D12" s="13"/>
      <c r="E12" s="10"/>
      <c r="F12" s="14"/>
      <c r="G12" s="10"/>
      <c r="H12" s="10"/>
      <c r="I12" s="10"/>
      <c r="J12" s="10"/>
      <c r="K12" s="10"/>
      <c r="L12" s="14"/>
      <c r="M12" s="14"/>
      <c r="N12" s="10"/>
      <c r="O12" s="10"/>
      <c r="P12" s="12"/>
    </row>
    <row r="13" spans="1:16" ht="14.25">
      <c r="A13" s="4" t="s">
        <v>19</v>
      </c>
      <c r="B13" s="15"/>
      <c r="C13" s="10"/>
      <c r="D13" s="10"/>
      <c r="E13" s="15"/>
      <c r="F13" s="14"/>
      <c r="G13" s="10"/>
      <c r="H13" s="10"/>
      <c r="I13" s="15"/>
      <c r="J13" s="10"/>
      <c r="K13" s="10"/>
      <c r="L13" s="15"/>
      <c r="M13" s="14"/>
      <c r="N13" s="10"/>
      <c r="O13" s="10"/>
      <c r="P13" s="12"/>
    </row>
    <row r="14" spans="1:16" ht="14.25">
      <c r="A14" s="12"/>
      <c r="B14" s="15"/>
      <c r="C14" s="10"/>
      <c r="D14" s="10"/>
      <c r="E14" s="15"/>
      <c r="F14" s="14"/>
      <c r="G14" s="10"/>
      <c r="H14" s="10"/>
      <c r="I14" s="15"/>
      <c r="J14" s="10"/>
      <c r="K14" s="10"/>
      <c r="L14" s="15"/>
      <c r="M14" s="14"/>
      <c r="N14" s="10"/>
      <c r="O14" s="10"/>
      <c r="P14" s="12"/>
    </row>
    <row r="15" spans="1:16" ht="14.25">
      <c r="C15" s="10"/>
      <c r="I15" s="15"/>
    </row>
    <row r="16" spans="1:16" ht="14.25">
      <c r="C16" s="10"/>
      <c r="I16" s="15"/>
    </row>
    <row r="17" spans="3:9" ht="14.25">
      <c r="C17" s="10"/>
      <c r="I17" s="15"/>
    </row>
    <row r="18" spans="3:9" ht="14.25">
      <c r="C18" s="10"/>
      <c r="I18" s="15"/>
    </row>
    <row r="19" spans="3:9" ht="14.25">
      <c r="C19" s="10"/>
      <c r="I19" s="15"/>
    </row>
    <row r="20" spans="3:9" ht="14.25">
      <c r="C20" s="10"/>
      <c r="I20" s="15"/>
    </row>
    <row r="21" spans="3:9" ht="14.25">
      <c r="I21" s="15"/>
    </row>
  </sheetData>
  <pageMargins left="0.69791666666666663" right="0.69791666666666663" top="0.75" bottom="0.75" header="0.3" footer="0.3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X</cp:lastModifiedBy>
  <cp:revision>1</cp:revision>
  <dcterms:created xsi:type="dcterms:W3CDTF">2018-05-07T08:47:00Z</dcterms:created>
  <dcterms:modified xsi:type="dcterms:W3CDTF">2021-09-16T06:58:06Z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2052-9.1.0.4795</vt:lpwstr>
  </property>
</Properties>
</file>