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830\AC\Temp\"/>
    </mc:Choice>
  </mc:AlternateContent>
  <xr:revisionPtr revIDLastSave="0" documentId="8_{51739D50-A9C0-4371-80CA-6BE4190D20CA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本外币存贷款" sheetId="1" r:id="rId1"/>
    <sheet name="人民币存贷款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F2" i="1"/>
  <c r="K2" i="1"/>
  <c r="M2" i="1"/>
  <c r="D3" i="1"/>
  <c r="F3" i="1"/>
  <c r="K3" i="1"/>
  <c r="M3" i="1"/>
  <c r="D4" i="1"/>
  <c r="F4" i="1"/>
  <c r="K4" i="1"/>
  <c r="M4" i="1"/>
  <c r="D5" i="1"/>
  <c r="F5" i="1"/>
  <c r="K5" i="1"/>
  <c r="M5" i="1"/>
  <c r="D6" i="1"/>
  <c r="F6" i="1"/>
  <c r="K6" i="1"/>
  <c r="M6" i="1"/>
  <c r="D7" i="1"/>
  <c r="F7" i="1"/>
  <c r="K7" i="1"/>
  <c r="M7" i="1"/>
  <c r="D8" i="1"/>
  <c r="F8" i="1"/>
  <c r="K8" i="1"/>
  <c r="M8" i="1"/>
  <c r="D9" i="1"/>
  <c r="F9" i="1"/>
  <c r="K9" i="1"/>
  <c r="M9" i="1"/>
  <c r="D2" i="4"/>
  <c r="F2" i="4"/>
  <c r="K2" i="4"/>
  <c r="M2" i="4"/>
  <c r="D3" i="4"/>
  <c r="F3" i="4"/>
  <c r="K3" i="4"/>
  <c r="M3" i="4"/>
  <c r="D4" i="4"/>
  <c r="F4" i="4"/>
  <c r="K4" i="4"/>
  <c r="M4" i="4"/>
  <c r="D5" i="4"/>
  <c r="F5" i="4"/>
  <c r="K5" i="4"/>
  <c r="M5" i="4"/>
  <c r="D6" i="4"/>
  <c r="F6" i="4"/>
  <c r="K6" i="4"/>
  <c r="M6" i="4"/>
  <c r="D7" i="4"/>
  <c r="F7" i="4"/>
  <c r="K7" i="4"/>
  <c r="M7" i="4"/>
  <c r="D8" i="4"/>
  <c r="F8" i="4"/>
  <c r="K8" i="4"/>
  <c r="M8" i="4"/>
  <c r="D9" i="4"/>
  <c r="F9" i="4"/>
  <c r="K9" i="4"/>
  <c r="M9" i="4"/>
</calcChain>
</file>

<file path=xl/sharedStrings.xml><?xml version="1.0" encoding="utf-8"?>
<sst xmlns="http://schemas.openxmlformats.org/spreadsheetml/2006/main" count="48" uniqueCount="22">
  <si>
    <t>地区</t>
  </si>
  <si>
    <t>本外币存款余额</t>
  </si>
  <si>
    <t>去年</t>
  </si>
  <si>
    <t>同比</t>
  </si>
  <si>
    <t>比上月</t>
  </si>
  <si>
    <t>环比</t>
  </si>
  <si>
    <t>其中：住户存款</t>
  </si>
  <si>
    <t>其中：非金融企业存款</t>
  </si>
  <si>
    <t>本外币贷款余额</t>
  </si>
  <si>
    <t>其中：住户贷款</t>
  </si>
  <si>
    <t>其中：非金融企业贷款</t>
  </si>
  <si>
    <t>全市</t>
  </si>
  <si>
    <t>市区</t>
  </si>
  <si>
    <t>通州</t>
  </si>
  <si>
    <t>海安</t>
  </si>
  <si>
    <t>如东</t>
  </si>
  <si>
    <t>启东</t>
  </si>
  <si>
    <t>如皋</t>
  </si>
  <si>
    <t>海门</t>
  </si>
  <si>
    <t>单位：亿元</t>
    <phoneticPr fontId="3" type="noConversion"/>
  </si>
  <si>
    <t>人民币存款余额</t>
  </si>
  <si>
    <t>人民币贷款余额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</si>
</sst>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 "/>
    <numFmt numFmtId="178" formatCode="0.00_);[Red]\(0.00\)"/>
    <numFmt numFmtId="179" formatCode="0.000000_ "/>
  </numFmts>
  <fonts count="23">
    <font>
      <sz val="11"/>
      <color indexed="8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4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4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" borderId="8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2" fillId="4" borderId="9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22" fillId="0" borderId="0" xfId="25" applyAlignment="1">
      <alignment horizontal="center" vertical="center"/>
    </xf>
    <xf numFmtId="0" fontId="22" fillId="0" borderId="0" xfId="25" applyFill="1" applyAlignment="1">
      <alignment horizontal="center" vertical="center"/>
    </xf>
    <xf numFmtId="0" fontId="1" fillId="0" borderId="10" xfId="25" applyFont="1" applyFill="1" applyBorder="1" applyAlignment="1">
      <alignment horizontal="center" vertical="center"/>
    </xf>
    <xf numFmtId="0" fontId="2" fillId="0" borderId="10" xfId="25" applyFont="1" applyFill="1" applyBorder="1" applyAlignment="1">
      <alignment horizontal="center" vertical="center"/>
    </xf>
    <xf numFmtId="0" fontId="1" fillId="0" borderId="10" xfId="29" applyFont="1" applyFill="1" applyBorder="1" applyAlignment="1">
      <alignment horizontal="center" vertical="center"/>
    </xf>
    <xf numFmtId="176" fontId="22" fillId="0" borderId="10" xfId="25" applyNumberFormat="1" applyFill="1" applyBorder="1" applyAlignment="1">
      <alignment horizontal="center" vertical="center"/>
    </xf>
    <xf numFmtId="10" fontId="22" fillId="0" borderId="10" xfId="25" applyNumberFormat="1" applyFill="1" applyBorder="1" applyAlignment="1">
      <alignment horizontal="center" vertical="center"/>
    </xf>
    <xf numFmtId="0" fontId="22" fillId="0" borderId="0" xfId="25" applyFill="1" applyBorder="1" applyAlignment="1">
      <alignment horizontal="center" vertical="center"/>
    </xf>
    <xf numFmtId="176" fontId="22" fillId="0" borderId="0" xfId="25" applyNumberFormat="1" applyFill="1" applyBorder="1" applyAlignment="1">
      <alignment horizontal="center" vertical="center"/>
    </xf>
    <xf numFmtId="0" fontId="22" fillId="0" borderId="0" xfId="25" applyBorder="1" applyAlignment="1">
      <alignment horizontal="center" vertical="center"/>
    </xf>
    <xf numFmtId="177" fontId="3" fillId="0" borderId="0" xfId="25" applyNumberFormat="1" applyFont="1" applyFill="1" applyBorder="1" applyAlignment="1">
      <alignment horizontal="right" vertical="center"/>
    </xf>
    <xf numFmtId="0" fontId="1" fillId="0" borderId="0" xfId="29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5" fillId="0" borderId="0" xfId="28" applyNumberFormat="1" applyFont="1" applyBorder="1" applyAlignment="1">
      <alignment horizontal="right" vertical="center"/>
    </xf>
    <xf numFmtId="176" fontId="3" fillId="0" borderId="0" xfId="25" applyNumberFormat="1" applyFont="1" applyFill="1" applyBorder="1" applyAlignment="1">
      <alignment horizontal="right" vertical="center"/>
    </xf>
    <xf numFmtId="178" fontId="22" fillId="0" borderId="0" xfId="25" applyNumberForma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0" xfId="28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5" fillId="0" borderId="0" xfId="28" applyNumberFormat="1" applyFont="1" applyFill="1" applyBorder="1" applyAlignment="1">
      <alignment horizontal="center" vertical="center"/>
    </xf>
    <xf numFmtId="176" fontId="5" fillId="0" borderId="0" xfId="28" applyNumberFormat="1" applyFont="1" applyBorder="1" applyAlignment="1">
      <alignment horizontal="center" vertical="center"/>
    </xf>
    <xf numFmtId="176" fontId="3" fillId="0" borderId="0" xfId="25" applyNumberFormat="1" applyFont="1" applyFill="1" applyBorder="1" applyAlignment="1">
      <alignment horizontal="center" vertical="center"/>
    </xf>
    <xf numFmtId="176" fontId="22" fillId="0" borderId="0" xfId="25" applyNumberFormat="1" applyFill="1" applyAlignment="1">
      <alignment horizontal="center" vertical="center"/>
    </xf>
    <xf numFmtId="0" fontId="22" fillId="0" borderId="10" xfId="25" applyFill="1" applyBorder="1" applyAlignment="1">
      <alignment horizontal="center" vertical="center"/>
    </xf>
    <xf numFmtId="179" fontId="22" fillId="0" borderId="0" xfId="25" applyNumberFormat="1" applyFill="1" applyBorder="1" applyAlignment="1">
      <alignment horizontal="center" vertical="center"/>
    </xf>
  </cellXfs>
  <cellStyles count="47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标题" xfId="19" xr:uid="{00000000-0005-0000-0000-000020000000}"/>
    <cellStyle name="标题 1" xfId="20" xr:uid="{00000000-0005-0000-0000-000021000000}"/>
    <cellStyle name="标题 2" xfId="21" xr:uid="{00000000-0005-0000-0000-000022000000}"/>
    <cellStyle name="标题 3" xfId="22" xr:uid="{00000000-0005-0000-0000-000023000000}"/>
    <cellStyle name="标题 4" xfId="23" xr:uid="{00000000-0005-0000-0000-000024000000}"/>
    <cellStyle name="差" xfId="24" xr:uid="{00000000-0005-0000-0000-000014000000}"/>
    <cellStyle name="常规" xfId="0" builtinId="0"/>
    <cellStyle name="常规 2" xfId="25" xr:uid="{00000000-0005-0000-0000-000015000000}"/>
    <cellStyle name="常规 2 2" xfId="26" xr:uid="{00000000-0005-0000-0000-000016000000}"/>
    <cellStyle name="常规 3" xfId="27" xr:uid="{00000000-0005-0000-0000-000017000000}"/>
    <cellStyle name="常规 4" xfId="28" xr:uid="{00000000-0005-0000-0000-000018000000}"/>
    <cellStyle name="常规_2010109134837312" xfId="29" xr:uid="{00000000-0005-0000-0000-000019000000}"/>
    <cellStyle name="好" xfId="30" xr:uid="{00000000-0005-0000-0000-000013000000}"/>
    <cellStyle name="汇总" xfId="31" xr:uid="{00000000-0005-0000-0000-000026000000}"/>
    <cellStyle name="计算" xfId="32" xr:uid="{00000000-0005-0000-0000-00002A000000}"/>
    <cellStyle name="检查单元格" xfId="33" xr:uid="{00000000-0005-0000-0000-000025000000}"/>
    <cellStyle name="解释性文本" xfId="34" xr:uid="{00000000-0005-0000-0000-000028000000}"/>
    <cellStyle name="警告文本" xfId="35" xr:uid="{00000000-0005-0000-0000-000029000000}"/>
    <cellStyle name="链接单元格" xfId="36" xr:uid="{00000000-0005-0000-0000-00002E000000}"/>
    <cellStyle name="强调文字颜色 1" xfId="37" xr:uid="{00000000-0005-0000-0000-00001A000000}"/>
    <cellStyle name="强调文字颜色 2" xfId="38" xr:uid="{00000000-0005-0000-0000-00001B000000}"/>
    <cellStyle name="强调文字颜色 3" xfId="39" xr:uid="{00000000-0005-0000-0000-00001C000000}"/>
    <cellStyle name="强调文字颜色 4" xfId="40" xr:uid="{00000000-0005-0000-0000-00001D000000}"/>
    <cellStyle name="强调文字颜色 5" xfId="41" xr:uid="{00000000-0005-0000-0000-00001E000000}"/>
    <cellStyle name="强调文字颜色 6" xfId="42" xr:uid="{00000000-0005-0000-0000-00001F000000}"/>
    <cellStyle name="适中" xfId="43" xr:uid="{00000000-0005-0000-0000-00002D000000}"/>
    <cellStyle name="输出" xfId="44" xr:uid="{00000000-0005-0000-0000-00002C000000}"/>
    <cellStyle name="输入" xfId="45" xr:uid="{00000000-0005-0000-0000-00002B000000}"/>
    <cellStyle name="注释" xfId="46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zoomScaleSheetLayoutView="100" workbookViewId="0">
      <pane xSplit="1" ySplit="1" topLeftCell="B2" activePane="bottomRight" state="frozen"/>
      <selection pane="bottomRight" activeCell="A13" sqref="A13"/>
      <selection pane="bottomLeft"/>
      <selection pane="topRight"/>
    </sheetView>
  </sheetViews>
  <sheetFormatPr defaultRowHeight="13.5"/>
  <cols>
    <col min="1" max="1" width="18.375" style="2" customWidth="1"/>
    <col min="2" max="3" width="18" style="2" customWidth="1"/>
    <col min="4" max="5" width="15" style="2" customWidth="1"/>
    <col min="6" max="6" width="10.125" style="2" customWidth="1"/>
    <col min="7" max="7" width="16" style="2" customWidth="1"/>
    <col min="8" max="8" width="22.625" style="2" customWidth="1"/>
    <col min="9" max="10" width="16" style="2" customWidth="1"/>
    <col min="11" max="11" width="12.625" style="2" bestFit="1" customWidth="1"/>
    <col min="12" max="12" width="17.25" style="2" bestFit="1" customWidth="1"/>
    <col min="13" max="13" width="13.75" style="2" bestFit="1" customWidth="1"/>
    <col min="14" max="14" width="16" style="2" customWidth="1"/>
    <col min="15" max="15" width="22.625" style="2" customWidth="1"/>
    <col min="16" max="16384" width="9" style="2"/>
  </cols>
  <sheetData>
    <row r="1" spans="1:20" ht="12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</v>
      </c>
      <c r="K1" s="4" t="s">
        <v>3</v>
      </c>
      <c r="L1" s="4" t="s">
        <v>4</v>
      </c>
      <c r="M1" s="4" t="s">
        <v>5</v>
      </c>
      <c r="N1" s="4" t="s">
        <v>9</v>
      </c>
      <c r="O1" s="4" t="s">
        <v>10</v>
      </c>
    </row>
    <row r="2" spans="1:20" ht="14.25">
      <c r="A2" s="5" t="s">
        <v>11</v>
      </c>
      <c r="B2" s="18">
        <v>16404.755344526799</v>
      </c>
      <c r="C2" s="19">
        <v>14574.188647200999</v>
      </c>
      <c r="D2" s="7">
        <f t="shared" ref="D2:D9" si="0">(B2-C2)/C2</f>
        <v>0.12560333488460526</v>
      </c>
      <c r="E2" s="6">
        <v>869.41918233850004</v>
      </c>
      <c r="F2" s="7">
        <f t="shared" ref="F2:F9" si="1">E2/(B2-E2)</f>
        <v>5.5963976141989981E-2</v>
      </c>
      <c r="G2" s="6">
        <v>8278.0387882331997</v>
      </c>
      <c r="H2" s="6">
        <v>5496.5388322539002</v>
      </c>
      <c r="I2" s="26">
        <v>12664.7167262638</v>
      </c>
      <c r="J2" s="19">
        <v>10696.5088508479</v>
      </c>
      <c r="K2" s="7">
        <f>(I2-J2)/J2</f>
        <v>0.18400469750089363</v>
      </c>
      <c r="L2" s="6">
        <v>509.82822303530003</v>
      </c>
      <c r="M2" s="7">
        <f t="shared" ref="M2:M9" si="2">L2/(I2-L2)</f>
        <v>4.1944294503391197E-2</v>
      </c>
      <c r="N2" s="6">
        <v>4012.3385190971999</v>
      </c>
      <c r="O2" s="6">
        <v>8651.5204973992004</v>
      </c>
    </row>
    <row r="3" spans="1:20" ht="14.25">
      <c r="A3" s="5" t="s">
        <v>12</v>
      </c>
      <c r="B3" s="18">
        <v>5034.9908737357</v>
      </c>
      <c r="C3" s="19">
        <v>4484.8843719409997</v>
      </c>
      <c r="D3" s="7">
        <f t="shared" si="0"/>
        <v>0.12265790066659429</v>
      </c>
      <c r="E3" s="6">
        <v>227.75657638690001</v>
      </c>
      <c r="F3" s="7">
        <f t="shared" si="1"/>
        <v>4.7377881396899718E-2</v>
      </c>
      <c r="G3" s="6">
        <v>1762.1880368933</v>
      </c>
      <c r="H3" s="6">
        <v>2223.2863492042002</v>
      </c>
      <c r="I3" s="26">
        <v>4472.7183695992999</v>
      </c>
      <c r="J3" s="19">
        <v>3931.6682493353001</v>
      </c>
      <c r="K3" s="7">
        <f t="shared" ref="K3:K9" si="3">(I3-J3)/J3</f>
        <v>0.13761337069969506</v>
      </c>
      <c r="L3" s="6">
        <v>158.00880903929999</v>
      </c>
      <c r="M3" s="7">
        <f t="shared" si="2"/>
        <v>3.6620960651356622E-2</v>
      </c>
      <c r="N3" s="6">
        <v>1642.9246979591001</v>
      </c>
      <c r="O3" s="6">
        <v>2829.2175627068</v>
      </c>
    </row>
    <row r="4" spans="1:20" ht="14.25">
      <c r="A4" s="5" t="s">
        <v>13</v>
      </c>
      <c r="B4" s="18">
        <v>2029.0458664396001</v>
      </c>
      <c r="C4" s="19">
        <v>1863.9956760586001</v>
      </c>
      <c r="D4" s="7">
        <f t="shared" si="0"/>
        <v>8.8546444876952152E-2</v>
      </c>
      <c r="E4" s="6">
        <v>57.223184867000001</v>
      </c>
      <c r="F4" s="7">
        <f t="shared" si="1"/>
        <v>2.9020451687553586E-2</v>
      </c>
      <c r="G4" s="6">
        <v>1235.1057682956</v>
      </c>
      <c r="H4" s="6">
        <v>575.07206917660005</v>
      </c>
      <c r="I4" s="26">
        <v>1527.0571680777</v>
      </c>
      <c r="J4" s="19">
        <v>1227.1805607104</v>
      </c>
      <c r="K4" s="7">
        <f t="shared" si="3"/>
        <v>0.24436225358206873</v>
      </c>
      <c r="L4" s="6">
        <v>57.019868610800003</v>
      </c>
      <c r="M4" s="7">
        <f t="shared" si="2"/>
        <v>3.8788042066332538E-2</v>
      </c>
      <c r="N4" s="6">
        <v>440.37505529779997</v>
      </c>
      <c r="O4" s="6">
        <v>1086.6157767851</v>
      </c>
    </row>
    <row r="5" spans="1:20" ht="14.25">
      <c r="A5" s="5" t="s">
        <v>14</v>
      </c>
      <c r="B5" s="18">
        <v>1974.2792739608001</v>
      </c>
      <c r="C5" s="19">
        <v>1747.9032973461003</v>
      </c>
      <c r="D5" s="7">
        <f t="shared" si="0"/>
        <v>0.12951287234163009</v>
      </c>
      <c r="E5" s="6">
        <v>135.3638326075</v>
      </c>
      <c r="F5" s="7">
        <f t="shared" si="1"/>
        <v>7.3610688976477698E-2</v>
      </c>
      <c r="G5" s="6">
        <v>1020.1140053564999</v>
      </c>
      <c r="H5" s="6">
        <v>692.59361794400002</v>
      </c>
      <c r="I5" s="26">
        <v>1473.790473493</v>
      </c>
      <c r="J5" s="19">
        <v>1288.1048634061999</v>
      </c>
      <c r="K5" s="7">
        <f t="shared" si="3"/>
        <v>0.1441541099346387</v>
      </c>
      <c r="L5" s="6">
        <v>62.561719916400001</v>
      </c>
      <c r="M5" s="7">
        <f t="shared" si="2"/>
        <v>4.4331381257534885E-2</v>
      </c>
      <c r="N5" s="6">
        <v>329.04364268169996</v>
      </c>
      <c r="O5" s="6">
        <v>1144.7260789002</v>
      </c>
    </row>
    <row r="6" spans="1:20" ht="14.25">
      <c r="A6" s="5" t="s">
        <v>15</v>
      </c>
      <c r="B6" s="18">
        <v>1672.5570295330999</v>
      </c>
      <c r="C6" s="19">
        <v>1489.4282303621001</v>
      </c>
      <c r="D6" s="7">
        <f t="shared" si="0"/>
        <v>0.12295241585858674</v>
      </c>
      <c r="E6" s="6">
        <v>79.062410766699998</v>
      </c>
      <c r="F6" s="7">
        <f t="shared" si="1"/>
        <v>4.9615737534090938E-2</v>
      </c>
      <c r="G6" s="6">
        <v>904.86719277149996</v>
      </c>
      <c r="H6" s="6">
        <v>472.03131028000007</v>
      </c>
      <c r="I6" s="26">
        <v>1044.0880449597</v>
      </c>
      <c r="J6" s="19">
        <v>858.10866524419987</v>
      </c>
      <c r="K6" s="7">
        <f t="shared" si="3"/>
        <v>0.21673173485851502</v>
      </c>
      <c r="L6" s="6">
        <v>39.779673804799998</v>
      </c>
      <c r="M6" s="7">
        <f t="shared" si="2"/>
        <v>3.9609023430777081E-2</v>
      </c>
      <c r="N6" s="6">
        <v>199.32792504120002</v>
      </c>
      <c r="O6" s="6">
        <v>844.75833199949989</v>
      </c>
    </row>
    <row r="7" spans="1:20" ht="14.25">
      <c r="A7" s="5" t="s">
        <v>16</v>
      </c>
      <c r="B7" s="18">
        <v>1829.6522990869</v>
      </c>
      <c r="C7" s="19">
        <v>1633.7060135605</v>
      </c>
      <c r="D7" s="7">
        <f t="shared" si="0"/>
        <v>0.11993974674755258</v>
      </c>
      <c r="E7" s="6">
        <v>84.023703797400003</v>
      </c>
      <c r="F7" s="7">
        <f t="shared" si="1"/>
        <v>4.8133780590060321E-2</v>
      </c>
      <c r="G7" s="6">
        <v>1137.1368873555</v>
      </c>
      <c r="H7" s="6">
        <v>466.59174994080001</v>
      </c>
      <c r="I7" s="26">
        <v>1321.3576720629001</v>
      </c>
      <c r="J7" s="19">
        <v>1080.9502371069</v>
      </c>
      <c r="K7" s="7">
        <f t="shared" si="3"/>
        <v>0.22240379501598198</v>
      </c>
      <c r="L7" s="6">
        <v>47.846933673800002</v>
      </c>
      <c r="M7" s="7">
        <f t="shared" si="2"/>
        <v>3.7570891419669496E-2</v>
      </c>
      <c r="N7" s="6">
        <v>515.65855681159996</v>
      </c>
      <c r="O7" s="6">
        <v>805.62691877499992</v>
      </c>
    </row>
    <row r="8" spans="1:20" ht="14.25">
      <c r="A8" s="5" t="s">
        <v>17</v>
      </c>
      <c r="B8" s="18">
        <v>1876.9126714718</v>
      </c>
      <c r="C8" s="19">
        <v>1591.2244888145001</v>
      </c>
      <c r="D8" s="7">
        <f t="shared" si="0"/>
        <v>0.17953983530642137</v>
      </c>
      <c r="E8" s="6">
        <v>204.48832348179999</v>
      </c>
      <c r="F8" s="7">
        <f t="shared" si="1"/>
        <v>0.12227059700940369</v>
      </c>
      <c r="G8" s="6">
        <v>1068.7680519226999</v>
      </c>
      <c r="H8" s="6">
        <v>485.0119541697</v>
      </c>
      <c r="I8" s="26">
        <v>1389.3608824524999</v>
      </c>
      <c r="J8" s="19">
        <v>1086.9894729657001</v>
      </c>
      <c r="K8" s="7">
        <f t="shared" si="3"/>
        <v>0.27817326386963193</v>
      </c>
      <c r="L8" s="6">
        <v>83.098930762899997</v>
      </c>
      <c r="M8" s="7">
        <f t="shared" si="2"/>
        <v>6.3615824265121329E-2</v>
      </c>
      <c r="N8" s="6">
        <v>377.10957330590003</v>
      </c>
      <c r="O8" s="6">
        <v>1012.2288950384001</v>
      </c>
    </row>
    <row r="9" spans="1:20" ht="14.25">
      <c r="A9" s="5" t="s">
        <v>18</v>
      </c>
      <c r="B9" s="18">
        <v>1987.3173302967</v>
      </c>
      <c r="C9" s="19">
        <v>1763.0465691139002</v>
      </c>
      <c r="D9" s="7">
        <f t="shared" si="0"/>
        <v>0.12720637396181619</v>
      </c>
      <c r="E9" s="6">
        <v>81.501150432499998</v>
      </c>
      <c r="F9" s="7">
        <f t="shared" si="1"/>
        <v>4.2764434101040853E-2</v>
      </c>
      <c r="G9" s="6">
        <v>1149.858845639</v>
      </c>
      <c r="H9" s="6">
        <v>581.95178153749998</v>
      </c>
      <c r="I9" s="26">
        <v>1436.3441156184001</v>
      </c>
      <c r="J9" s="19">
        <v>1223.5068020788001</v>
      </c>
      <c r="K9" s="7">
        <f t="shared" si="3"/>
        <v>0.17395678812572077</v>
      </c>
      <c r="L9" s="6">
        <v>61.5122872273</v>
      </c>
      <c r="M9" s="7">
        <f t="shared" si="2"/>
        <v>4.4741681096578105E-2</v>
      </c>
      <c r="N9" s="6">
        <v>507.89906799959999</v>
      </c>
      <c r="O9" s="6">
        <v>928.34693319400014</v>
      </c>
    </row>
    <row r="10" spans="1:20">
      <c r="A10" s="8"/>
      <c r="B10" s="8"/>
      <c r="C10" s="8"/>
      <c r="D10" s="8"/>
      <c r="E10" s="9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20">
      <c r="A11" s="8"/>
      <c r="B11" s="8"/>
      <c r="C11" s="8"/>
      <c r="D11" s="8"/>
      <c r="E11" s="9"/>
      <c r="F11" s="8"/>
      <c r="G11" s="20"/>
      <c r="H11" s="20"/>
      <c r="I11" s="8"/>
      <c r="J11" s="9"/>
      <c r="K11" s="8"/>
      <c r="L11" s="8"/>
      <c r="M11" s="8"/>
      <c r="N11" s="20"/>
      <c r="O11" s="20"/>
      <c r="P11" s="8"/>
    </row>
    <row r="12" spans="1:20" ht="14.25">
      <c r="A12" s="8"/>
      <c r="B12" s="21"/>
      <c r="C12" s="22"/>
      <c r="D12" s="8"/>
      <c r="E12" s="8"/>
      <c r="F12" s="8"/>
      <c r="G12" s="20"/>
      <c r="H12" s="20"/>
      <c r="I12" s="8"/>
      <c r="J12" s="9"/>
      <c r="K12" s="8"/>
      <c r="L12" s="8"/>
      <c r="M12" s="8"/>
      <c r="N12" s="20"/>
      <c r="O12" s="20"/>
      <c r="P12" s="8"/>
      <c r="Q12" s="8"/>
      <c r="R12" s="8"/>
      <c r="S12" s="8"/>
      <c r="T12" s="8"/>
    </row>
    <row r="13" spans="1:20" ht="14.25">
      <c r="A13" s="4" t="s">
        <v>19</v>
      </c>
      <c r="B13" s="21"/>
      <c r="C13" s="22"/>
      <c r="D13" s="23"/>
      <c r="E13" s="8"/>
      <c r="F13" s="8"/>
      <c r="G13" s="20"/>
      <c r="H13" s="20"/>
      <c r="I13" s="8"/>
      <c r="J13" s="9"/>
      <c r="K13" s="23"/>
      <c r="L13" s="27"/>
      <c r="M13" s="8"/>
      <c r="N13" s="20"/>
      <c r="O13" s="20"/>
      <c r="P13" s="8"/>
      <c r="Q13" s="8"/>
      <c r="R13" s="8"/>
      <c r="S13" s="8"/>
      <c r="T13" s="8"/>
    </row>
    <row r="14" spans="1:20" ht="14.25">
      <c r="A14" s="8"/>
      <c r="B14" s="21"/>
      <c r="C14" s="22"/>
      <c r="D14" s="23"/>
      <c r="E14" s="8"/>
      <c r="F14" s="8"/>
      <c r="G14" s="20"/>
      <c r="H14" s="20"/>
      <c r="I14" s="8"/>
      <c r="J14" s="9"/>
      <c r="K14" s="23"/>
      <c r="L14" s="27"/>
      <c r="M14" s="8"/>
      <c r="N14" s="20"/>
      <c r="O14" s="20"/>
      <c r="P14" s="8"/>
      <c r="Q14" s="8"/>
      <c r="R14" s="8"/>
      <c r="S14" s="8"/>
      <c r="T14" s="8"/>
    </row>
    <row r="15" spans="1:20" ht="14.25">
      <c r="A15" s="8"/>
      <c r="B15" s="21"/>
      <c r="C15" s="22"/>
      <c r="D15" s="23"/>
      <c r="E15" s="8"/>
      <c r="F15" s="8"/>
      <c r="G15" s="20"/>
      <c r="H15" s="20"/>
      <c r="I15" s="8"/>
      <c r="J15" s="9"/>
      <c r="K15" s="23"/>
      <c r="L15" s="27"/>
      <c r="M15" s="8"/>
      <c r="N15" s="20"/>
      <c r="O15" s="20"/>
      <c r="P15" s="8"/>
      <c r="Q15" s="8"/>
      <c r="R15" s="8"/>
      <c r="S15" s="8"/>
      <c r="T15" s="8"/>
    </row>
    <row r="16" spans="1:20" ht="14.25">
      <c r="A16" s="8"/>
      <c r="B16" s="21"/>
      <c r="C16" s="22"/>
      <c r="D16" s="23"/>
      <c r="E16" s="8"/>
      <c r="F16" s="8"/>
      <c r="G16" s="20"/>
      <c r="H16" s="20"/>
      <c r="I16" s="8"/>
      <c r="J16" s="9"/>
      <c r="K16" s="23"/>
      <c r="L16" s="27"/>
      <c r="M16" s="8"/>
      <c r="N16" s="20"/>
      <c r="O16" s="20"/>
      <c r="P16" s="8"/>
      <c r="Q16" s="8"/>
      <c r="R16" s="8"/>
      <c r="S16" s="8"/>
      <c r="T16" s="8"/>
    </row>
    <row r="17" spans="1:20" ht="14.25">
      <c r="A17" s="8"/>
      <c r="B17" s="21"/>
      <c r="C17" s="22"/>
      <c r="D17" s="23"/>
      <c r="E17" s="8"/>
      <c r="F17" s="8"/>
      <c r="G17" s="20"/>
      <c r="H17" s="20"/>
      <c r="I17" s="8"/>
      <c r="J17" s="9"/>
      <c r="K17" s="23"/>
      <c r="L17" s="27"/>
      <c r="M17" s="8"/>
      <c r="N17" s="20"/>
      <c r="O17" s="20"/>
      <c r="P17" s="8"/>
      <c r="Q17" s="8"/>
      <c r="R17" s="8"/>
      <c r="S17" s="8"/>
      <c r="T17" s="8"/>
    </row>
    <row r="18" spans="1:20" ht="14.25">
      <c r="A18" s="8"/>
      <c r="B18" s="21"/>
      <c r="C18" s="22"/>
      <c r="D18" s="23"/>
      <c r="E18" s="8"/>
      <c r="F18" s="8"/>
      <c r="G18" s="20"/>
      <c r="H18" s="20"/>
      <c r="I18" s="8"/>
      <c r="J18" s="9"/>
      <c r="K18" s="23"/>
      <c r="L18" s="27"/>
      <c r="M18" s="8"/>
      <c r="N18" s="20"/>
      <c r="O18" s="20"/>
      <c r="P18" s="8"/>
      <c r="Q18" s="8"/>
      <c r="R18" s="8"/>
      <c r="S18" s="8"/>
      <c r="T18" s="8"/>
    </row>
    <row r="19" spans="1:20" ht="14.25">
      <c r="A19" s="8"/>
      <c r="B19" s="21"/>
      <c r="C19" s="22"/>
      <c r="D19" s="23"/>
      <c r="E19" s="8"/>
      <c r="F19" s="8"/>
      <c r="G19" s="24"/>
      <c r="H19" s="24"/>
      <c r="I19" s="8"/>
      <c r="J19" s="22"/>
      <c r="K19" s="23"/>
      <c r="L19" s="27"/>
      <c r="M19" s="8"/>
      <c r="N19" s="24"/>
      <c r="O19" s="24"/>
      <c r="P19" s="8"/>
      <c r="Q19" s="8"/>
      <c r="R19" s="8"/>
      <c r="S19" s="8"/>
      <c r="T19" s="8"/>
    </row>
    <row r="20" spans="1:20" ht="14.25">
      <c r="B20" s="8"/>
      <c r="C20" s="22"/>
      <c r="D20" s="23"/>
      <c r="E20" s="8"/>
      <c r="F20" s="8"/>
      <c r="G20" s="24"/>
      <c r="H20" s="24"/>
      <c r="I20" s="8"/>
      <c r="J20" s="22"/>
      <c r="K20" s="23"/>
      <c r="L20" s="27"/>
      <c r="M20" s="8"/>
      <c r="N20" s="24"/>
      <c r="O20" s="24"/>
      <c r="P20" s="8"/>
      <c r="Q20" s="8"/>
      <c r="R20" s="8"/>
      <c r="S20" s="8"/>
      <c r="T20" s="8"/>
    </row>
    <row r="21" spans="1:20">
      <c r="B21" s="8"/>
      <c r="C21" s="8"/>
      <c r="D21" s="8"/>
      <c r="E21" s="8"/>
      <c r="F21" s="8"/>
      <c r="G21" s="8"/>
      <c r="H21" s="8"/>
      <c r="I21" s="8"/>
      <c r="J21" s="8"/>
      <c r="K21" s="8"/>
      <c r="L21" s="12"/>
      <c r="M21" s="8"/>
      <c r="N21" s="8"/>
      <c r="O21" s="8"/>
      <c r="P21" s="8"/>
      <c r="Q21" s="8"/>
      <c r="R21" s="8"/>
      <c r="S21" s="8"/>
      <c r="T21" s="8"/>
    </row>
    <row r="22" spans="1:20" ht="14.25">
      <c r="B22" s="8"/>
      <c r="C22" s="9"/>
      <c r="D22" s="8"/>
      <c r="E22" s="8"/>
      <c r="F22" s="8"/>
      <c r="G22" s="8"/>
      <c r="H22" s="8"/>
      <c r="I22" s="21"/>
      <c r="J22" s="23"/>
      <c r="K22" s="8"/>
      <c r="L22" s="12"/>
      <c r="M22" s="8"/>
      <c r="N22" s="8"/>
      <c r="O22" s="8"/>
      <c r="P22" s="8"/>
      <c r="Q22" s="8"/>
      <c r="R22" s="8"/>
      <c r="S22" s="8"/>
      <c r="T22" s="8"/>
    </row>
    <row r="23" spans="1:20" ht="14.25">
      <c r="B23" s="8"/>
      <c r="C23" s="9"/>
      <c r="D23" s="8"/>
      <c r="E23" s="25"/>
      <c r="F23" s="8"/>
      <c r="G23" s="8"/>
      <c r="H23" s="8"/>
      <c r="I23" s="21"/>
      <c r="J23" s="23"/>
      <c r="K23" s="8"/>
      <c r="L23" s="12"/>
      <c r="M23" s="8"/>
    </row>
    <row r="24" spans="1:20" ht="14.25">
      <c r="C24" s="9"/>
      <c r="E24" s="25"/>
      <c r="G24" s="8"/>
      <c r="H24" s="8"/>
      <c r="I24" s="21"/>
      <c r="J24" s="23"/>
      <c r="K24" s="8"/>
      <c r="L24" s="12"/>
      <c r="M24" s="8"/>
    </row>
    <row r="25" spans="1:20" ht="14.25">
      <c r="C25" s="9"/>
      <c r="E25" s="25"/>
      <c r="H25" s="8"/>
      <c r="I25" s="21"/>
      <c r="J25" s="23"/>
      <c r="K25" s="8"/>
      <c r="L25" s="12"/>
      <c r="M25" s="8"/>
    </row>
    <row r="26" spans="1:20" ht="14.25">
      <c r="C26" s="9"/>
      <c r="E26" s="25"/>
      <c r="H26" s="8"/>
      <c r="I26" s="21"/>
      <c r="J26" s="23"/>
      <c r="K26" s="8"/>
      <c r="L26" s="12"/>
      <c r="M26" s="8"/>
    </row>
    <row r="27" spans="1:20" ht="14.25">
      <c r="C27" s="9"/>
      <c r="E27" s="25"/>
      <c r="H27" s="8"/>
      <c r="I27" s="21"/>
      <c r="J27" s="23"/>
      <c r="K27" s="8"/>
      <c r="L27" s="8"/>
      <c r="M27" s="8"/>
    </row>
    <row r="28" spans="1:20" ht="14.25">
      <c r="C28" s="9"/>
      <c r="E28" s="25"/>
      <c r="H28" s="8"/>
      <c r="I28" s="21"/>
      <c r="J28" s="23"/>
      <c r="K28" s="8"/>
      <c r="L28" s="8"/>
      <c r="M28" s="8"/>
    </row>
    <row r="29" spans="1:20" ht="14.25">
      <c r="C29" s="9"/>
      <c r="E29" s="25"/>
      <c r="H29" s="8"/>
      <c r="I29" s="21"/>
      <c r="J29" s="23"/>
      <c r="K29" s="8"/>
      <c r="L29" s="8"/>
      <c r="M29" s="8"/>
    </row>
    <row r="30" spans="1:20">
      <c r="C30" s="9"/>
      <c r="H30" s="8"/>
      <c r="I30" s="8"/>
      <c r="J30" s="8"/>
      <c r="K30" s="8"/>
      <c r="L30" s="8"/>
      <c r="M30" s="8"/>
    </row>
    <row r="31" spans="1:20">
      <c r="C31" s="9"/>
      <c r="H31" s="8"/>
      <c r="I31" s="8"/>
      <c r="J31" s="8"/>
      <c r="K31" s="8"/>
      <c r="L31" s="8"/>
      <c r="M31" s="8"/>
    </row>
    <row r="32" spans="1:20">
      <c r="C32" s="9"/>
      <c r="H32" s="8"/>
      <c r="I32" s="8"/>
      <c r="J32" s="8"/>
      <c r="K32" s="8"/>
      <c r="L32" s="8"/>
      <c r="M32" s="8"/>
    </row>
    <row r="33" spans="3:12">
      <c r="C33" s="9"/>
      <c r="I33" s="8"/>
      <c r="J33" s="8"/>
      <c r="K33" s="8"/>
      <c r="L33" s="8"/>
    </row>
  </sheetData>
  <phoneticPr fontId="3" type="noConversion"/>
  <printOptions horizontalCentered="1"/>
  <pageMargins left="0.70763888888888893" right="0.70763888888888893" top="1.1416666666666666" bottom="0.74791666666666667" header="0.31388888888888888" footer="0.31388888888888888"/>
  <pageSetup paperSize="9" orientation="portrait"/>
  <headerFooter alignWithMargins="0">
    <oddHeader>&amp;L&amp;10
 汇率：6.3393&amp;C&amp;"-,加粗"&amp;16 江苏辖内金融机构本外币信贷收支合并表 &amp;"-,常规"&amp;11
&amp;"+,常规"&amp;10
  2018-04-30&amp;L&amp;10
 汇率：6.3393&amp;R
&amp;"+,常规"&amp;10 单位：亿元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tabSelected="1" zoomScaleSheetLayoutView="100" workbookViewId="0">
      <pane xSplit="1" ySplit="1" topLeftCell="B2" activePane="bottomRight" state="frozen"/>
      <selection pane="bottomRight" activeCell="A17" sqref="A17"/>
      <selection pane="bottomLeft"/>
      <selection pane="topRight"/>
    </sheetView>
  </sheetViews>
  <sheetFormatPr defaultRowHeight="13.5"/>
  <cols>
    <col min="1" max="1" width="18.375" style="1" customWidth="1"/>
    <col min="2" max="3" width="18" style="2" customWidth="1"/>
    <col min="4" max="4" width="13.875" style="2" bestFit="1" customWidth="1"/>
    <col min="5" max="5" width="12.625" style="2" customWidth="1"/>
    <col min="6" max="6" width="12.75" style="2" bestFit="1" customWidth="1"/>
    <col min="7" max="7" width="16" style="2" customWidth="1"/>
    <col min="8" max="8" width="22.625" style="2" customWidth="1"/>
    <col min="9" max="10" width="16" style="2" customWidth="1"/>
    <col min="11" max="11" width="12.625" style="2" bestFit="1" customWidth="1"/>
    <col min="12" max="13" width="13.75" style="2" bestFit="1" customWidth="1"/>
    <col min="14" max="15" width="16" style="2" customWidth="1"/>
    <col min="16" max="16384" width="9" style="1"/>
  </cols>
  <sheetData>
    <row r="1" spans="1:16" ht="12" customHeight="1">
      <c r="A1" s="3" t="s">
        <v>0</v>
      </c>
      <c r="B1" s="4" t="s">
        <v>20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21</v>
      </c>
      <c r="J1" s="4" t="s">
        <v>2</v>
      </c>
      <c r="K1" s="4" t="s">
        <v>3</v>
      </c>
      <c r="L1" s="4" t="s">
        <v>4</v>
      </c>
      <c r="M1" s="4" t="s">
        <v>5</v>
      </c>
      <c r="N1" s="4" t="s">
        <v>9</v>
      </c>
      <c r="O1" s="4" t="s">
        <v>10</v>
      </c>
    </row>
    <row r="2" spans="1:16">
      <c r="A2" s="5" t="s">
        <v>11</v>
      </c>
      <c r="B2" s="6">
        <v>16155.096802574</v>
      </c>
      <c r="C2" s="6">
        <v>14387.180000226799</v>
      </c>
      <c r="D2" s="7">
        <f>(B2-C2)/C2</f>
        <v>0.12288139873966487</v>
      </c>
      <c r="E2" s="6">
        <v>854.45073929379998</v>
      </c>
      <c r="F2" s="7">
        <f t="shared" ref="F2:F9" si="0">E2/(B2-E2)</f>
        <v>5.5844095455837253E-2</v>
      </c>
      <c r="G2" s="6">
        <v>8240.348704819</v>
      </c>
      <c r="H2" s="6">
        <v>5295.8082114956997</v>
      </c>
      <c r="I2" s="6">
        <v>12620.005335658099</v>
      </c>
      <c r="J2" s="6">
        <v>10632.686649085899</v>
      </c>
      <c r="K2" s="7">
        <f t="shared" ref="K2:K9" si="1">(I2-J2)/J2</f>
        <v>0.18690654132491072</v>
      </c>
      <c r="L2" s="6">
        <v>506.19654765529998</v>
      </c>
      <c r="M2" s="7">
        <f t="shared" ref="M2:M9" si="2">L2/(I2-L2)</f>
        <v>4.1786737475716457E-2</v>
      </c>
      <c r="N2" s="6">
        <v>4012.2493206527001</v>
      </c>
      <c r="O2" s="6">
        <v>8607.0892410883989</v>
      </c>
    </row>
    <row r="3" spans="1:16">
      <c r="A3" s="5" t="s">
        <v>12</v>
      </c>
      <c r="B3" s="6">
        <v>4904.9072863758001</v>
      </c>
      <c r="C3" s="6">
        <v>4373.9921648976997</v>
      </c>
      <c r="D3" s="7">
        <f t="shared" ref="D3:D9" si="3">(B3-C3)/C3</f>
        <v>0.12137998914099968</v>
      </c>
      <c r="E3" s="6">
        <v>222.2057541799</v>
      </c>
      <c r="F3" s="7">
        <f t="shared" si="0"/>
        <v>4.7452470043654292E-2</v>
      </c>
      <c r="G3" s="6">
        <v>1740.5386209763001</v>
      </c>
      <c r="H3" s="6">
        <v>2125.7614173176999</v>
      </c>
      <c r="I3" s="6">
        <v>4442.9902838966</v>
      </c>
      <c r="J3" s="6">
        <v>3882.6882647877001</v>
      </c>
      <c r="K3" s="7">
        <f t="shared" si="1"/>
        <v>0.14430775300461482</v>
      </c>
      <c r="L3" s="6">
        <v>157.19173361200001</v>
      </c>
      <c r="M3" s="7">
        <f t="shared" si="2"/>
        <v>3.6677350035867091E-2</v>
      </c>
      <c r="N3" s="6">
        <v>1642.8577351906999</v>
      </c>
      <c r="O3" s="6">
        <v>2799.7473756228997</v>
      </c>
    </row>
    <row r="4" spans="1:16">
      <c r="A4" s="5" t="s">
        <v>13</v>
      </c>
      <c r="B4" s="6">
        <v>2013.1817223190999</v>
      </c>
      <c r="C4" s="6">
        <v>1852.8930670827001</v>
      </c>
      <c r="D4" s="7">
        <f t="shared" si="3"/>
        <v>8.6507234596526039E-2</v>
      </c>
      <c r="E4" s="6">
        <v>58.290228945499997</v>
      </c>
      <c r="F4" s="7">
        <f t="shared" si="0"/>
        <v>2.98176288265019E-2</v>
      </c>
      <c r="G4" s="6">
        <v>1232.9413752258001</v>
      </c>
      <c r="H4" s="6">
        <v>561.50815886589999</v>
      </c>
      <c r="I4" s="6">
        <v>1526.3661272311999</v>
      </c>
      <c r="J4" s="6">
        <v>1225.8736265482</v>
      </c>
      <c r="K4" s="7">
        <f t="shared" si="1"/>
        <v>0.24512518596971777</v>
      </c>
      <c r="L4" s="6">
        <v>57.1198870845</v>
      </c>
      <c r="M4" s="7">
        <f t="shared" si="2"/>
        <v>3.8877000684920421E-2</v>
      </c>
      <c r="N4" s="6">
        <v>440.37135049609998</v>
      </c>
      <c r="O4" s="6">
        <v>1085.9284407404</v>
      </c>
    </row>
    <row r="5" spans="1:16">
      <c r="A5" s="5" t="s">
        <v>14</v>
      </c>
      <c r="B5" s="6">
        <v>1962.2418724618999</v>
      </c>
      <c r="C5" s="6">
        <v>1738.9034134174999</v>
      </c>
      <c r="D5" s="7">
        <f t="shared" si="3"/>
        <v>0.12843637968682153</v>
      </c>
      <c r="E5" s="6">
        <v>136.1650678032</v>
      </c>
      <c r="F5" s="7">
        <f t="shared" si="0"/>
        <v>7.4566999293685085E-2</v>
      </c>
      <c r="G5" s="6">
        <v>1017.0797925529999</v>
      </c>
      <c r="H5" s="6">
        <v>683.62323990669995</v>
      </c>
      <c r="I5" s="6">
        <v>1469.0842792475</v>
      </c>
      <c r="J5" s="6">
        <v>1285.9590766126</v>
      </c>
      <c r="K5" s="7">
        <f t="shared" si="1"/>
        <v>0.14240360052302595</v>
      </c>
      <c r="L5" s="6">
        <v>62.062528091899999</v>
      </c>
      <c r="M5" s="7">
        <f t="shared" si="2"/>
        <v>4.4109146174128061E-2</v>
      </c>
      <c r="N5" s="6">
        <v>329.04131632650001</v>
      </c>
      <c r="O5" s="6">
        <v>1140.0222110099</v>
      </c>
    </row>
    <row r="6" spans="1:16">
      <c r="A6" s="5" t="s">
        <v>15</v>
      </c>
      <c r="B6" s="6">
        <v>1631.8906286936001</v>
      </c>
      <c r="C6" s="6">
        <v>1472.8135067782</v>
      </c>
      <c r="D6" s="7">
        <f t="shared" si="3"/>
        <v>0.10800900533794228</v>
      </c>
      <c r="E6" s="6">
        <v>69.218502181000005</v>
      </c>
      <c r="F6" s="7">
        <f t="shared" si="0"/>
        <v>4.4294961819965555E-2</v>
      </c>
      <c r="G6" s="6">
        <v>903.40635034650006</v>
      </c>
      <c r="H6" s="6">
        <v>432.84560933029996</v>
      </c>
      <c r="I6" s="6">
        <v>1043.4957446311</v>
      </c>
      <c r="J6" s="6">
        <v>856.9511937556</v>
      </c>
      <c r="K6" s="7">
        <f t="shared" si="1"/>
        <v>0.21768398507967068</v>
      </c>
      <c r="L6" s="6">
        <v>39.815260455299999</v>
      </c>
      <c r="M6" s="7">
        <f t="shared" si="2"/>
        <v>3.9669258377575609E-2</v>
      </c>
      <c r="N6" s="6">
        <v>199.3253354874</v>
      </c>
      <c r="O6" s="6">
        <v>844.16862122479995</v>
      </c>
    </row>
    <row r="7" spans="1:16">
      <c r="A7" s="5" t="s">
        <v>16</v>
      </c>
      <c r="B7" s="6">
        <v>1813.3779648638999</v>
      </c>
      <c r="C7" s="6">
        <v>1619.8219371575001</v>
      </c>
      <c r="D7" s="7">
        <f t="shared" si="3"/>
        <v>0.11949216346955784</v>
      </c>
      <c r="E7" s="6">
        <v>82.751248111999999</v>
      </c>
      <c r="F7" s="7">
        <f t="shared" si="0"/>
        <v>4.7815769461429791E-2</v>
      </c>
      <c r="G7" s="6">
        <v>1133.8412565284998</v>
      </c>
      <c r="H7" s="6">
        <v>453.66582079710003</v>
      </c>
      <c r="I7" s="6">
        <v>1316.3372718675</v>
      </c>
      <c r="J7" s="6">
        <v>1077.8125919931999</v>
      </c>
      <c r="K7" s="7">
        <f t="shared" si="1"/>
        <v>0.22130441010453974</v>
      </c>
      <c r="L7" s="6">
        <v>45.714046371000002</v>
      </c>
      <c r="M7" s="7">
        <f t="shared" si="2"/>
        <v>3.5977656833037261E-2</v>
      </c>
      <c r="N7" s="6">
        <v>515.65454835629998</v>
      </c>
      <c r="O7" s="6">
        <v>800.61052703489997</v>
      </c>
    </row>
    <row r="8" spans="1:16">
      <c r="A8" s="5" t="s">
        <v>17</v>
      </c>
      <c r="B8" s="6">
        <v>1859.9439533049001</v>
      </c>
      <c r="C8" s="6">
        <v>1577.0007937514999</v>
      </c>
      <c r="D8" s="7">
        <f t="shared" si="3"/>
        <v>0.17941852703847508</v>
      </c>
      <c r="E8" s="6">
        <v>204.56073617679999</v>
      </c>
      <c r="F8" s="7">
        <f t="shared" si="0"/>
        <v>0.12357303980143607</v>
      </c>
      <c r="G8" s="6">
        <v>1066.1781206583998</v>
      </c>
      <c r="H8" s="6">
        <v>470.6409580829</v>
      </c>
      <c r="I8" s="6">
        <v>1386.3523696139</v>
      </c>
      <c r="J8" s="6">
        <v>1082.5943117472</v>
      </c>
      <c r="K8" s="7">
        <f t="shared" si="1"/>
        <v>0.28058346009269586</v>
      </c>
      <c r="L8" s="6">
        <v>83.092845586099997</v>
      </c>
      <c r="M8" s="7">
        <f t="shared" si="2"/>
        <v>6.3757712147229639E-2</v>
      </c>
      <c r="N8" s="6">
        <v>377.10569115160001</v>
      </c>
      <c r="O8" s="6">
        <v>1009.2242643541001</v>
      </c>
    </row>
    <row r="9" spans="1:16">
      <c r="A9" s="5" t="s">
        <v>18</v>
      </c>
      <c r="B9" s="6">
        <v>1969.5533745548</v>
      </c>
      <c r="C9" s="6">
        <v>1751.7551171417001</v>
      </c>
      <c r="D9" s="7">
        <f t="shared" si="3"/>
        <v>0.12433145208588087</v>
      </c>
      <c r="E9" s="6">
        <v>81.259201895399997</v>
      </c>
      <c r="F9" s="7">
        <f t="shared" si="0"/>
        <v>4.3033126443936275E-2</v>
      </c>
      <c r="G9" s="6">
        <v>1146.3631885305001</v>
      </c>
      <c r="H9" s="6">
        <v>567.76300719510004</v>
      </c>
      <c r="I9" s="6">
        <v>1435.3792591703</v>
      </c>
      <c r="J9" s="6">
        <v>1220.8075836414</v>
      </c>
      <c r="K9" s="7">
        <f t="shared" si="1"/>
        <v>0.1757620761896645</v>
      </c>
      <c r="L9" s="6">
        <v>61.200246454499997</v>
      </c>
      <c r="M9" s="7">
        <f t="shared" si="2"/>
        <v>4.4535861695012724E-2</v>
      </c>
      <c r="N9" s="6">
        <v>507.89334364409996</v>
      </c>
      <c r="O9" s="6">
        <v>927.38780110139999</v>
      </c>
    </row>
    <row r="10" spans="1:16">
      <c r="G10" s="8"/>
      <c r="H10" s="9"/>
      <c r="I10" s="8"/>
      <c r="M10" s="8"/>
      <c r="O10" s="16"/>
    </row>
    <row r="11" spans="1:16">
      <c r="B11" s="8"/>
      <c r="C11" s="8"/>
      <c r="D11" s="8"/>
      <c r="F11" s="8"/>
      <c r="G11" s="8"/>
      <c r="H11" s="8"/>
      <c r="I11" s="8"/>
      <c r="J11" s="8"/>
      <c r="K11" s="8"/>
      <c r="L11" s="8"/>
      <c r="M11" s="12"/>
      <c r="N11" s="8"/>
      <c r="O11" s="8"/>
    </row>
    <row r="12" spans="1:16">
      <c r="A12" s="10"/>
      <c r="B12" s="8"/>
      <c r="C12" s="8"/>
      <c r="D12" s="11"/>
      <c r="E12" s="8"/>
      <c r="F12" s="12"/>
      <c r="G12" s="8"/>
      <c r="H12" s="8"/>
      <c r="I12" s="8"/>
      <c r="J12" s="8"/>
      <c r="K12" s="8"/>
      <c r="L12" s="12"/>
      <c r="M12" s="12"/>
      <c r="N12" s="8"/>
      <c r="O12" s="8"/>
      <c r="P12" s="10"/>
    </row>
    <row r="13" spans="1:16" ht="14.25">
      <c r="A13" s="4" t="s">
        <v>19</v>
      </c>
      <c r="B13" s="13"/>
      <c r="C13" s="8"/>
      <c r="D13" s="8"/>
      <c r="E13" s="13"/>
      <c r="F13" s="12"/>
      <c r="G13" s="8"/>
      <c r="H13" s="8"/>
      <c r="I13" s="13"/>
      <c r="J13" s="8"/>
      <c r="K13" s="8"/>
      <c r="L13" s="13"/>
      <c r="M13" s="12"/>
      <c r="N13" s="8"/>
      <c r="O13" s="8"/>
      <c r="P13" s="10"/>
    </row>
    <row r="14" spans="1:16" ht="14.25">
      <c r="A14" s="10"/>
      <c r="B14" s="13"/>
      <c r="C14" s="8"/>
      <c r="D14" s="8"/>
      <c r="E14" s="13"/>
      <c r="F14" s="12"/>
      <c r="G14" s="8"/>
      <c r="H14" s="8"/>
      <c r="I14" s="13"/>
      <c r="J14" s="8"/>
      <c r="K14" s="8"/>
      <c r="L14" s="13"/>
      <c r="M14" s="12"/>
      <c r="N14" s="8"/>
      <c r="O14" s="8"/>
      <c r="P14" s="10"/>
    </row>
    <row r="15" spans="1:16" ht="14.25">
      <c r="A15" s="10"/>
      <c r="B15" s="13"/>
      <c r="C15" s="8"/>
      <c r="D15" s="8"/>
      <c r="E15" s="13"/>
      <c r="F15" s="12"/>
      <c r="G15" s="8"/>
      <c r="H15" s="8"/>
      <c r="I15" s="13"/>
      <c r="J15" s="8"/>
      <c r="K15" s="8"/>
      <c r="L15" s="13"/>
      <c r="M15" s="12"/>
      <c r="N15" s="8"/>
      <c r="O15" s="8"/>
      <c r="P15" s="10"/>
    </row>
    <row r="16" spans="1:16" ht="14.25">
      <c r="A16" s="10"/>
      <c r="B16" s="13"/>
      <c r="C16" s="8"/>
      <c r="D16" s="8"/>
      <c r="E16" s="13"/>
      <c r="F16" s="12"/>
      <c r="G16" s="8"/>
      <c r="H16" s="8"/>
      <c r="I16" s="13"/>
      <c r="J16" s="8"/>
      <c r="K16" s="8"/>
      <c r="L16" s="13"/>
      <c r="M16" s="12"/>
      <c r="N16" s="8"/>
      <c r="O16" s="8"/>
      <c r="P16" s="10"/>
    </row>
    <row r="17" spans="1:16" ht="14.25">
      <c r="A17" s="10"/>
      <c r="B17" s="13"/>
      <c r="C17" s="8"/>
      <c r="D17" s="8"/>
      <c r="E17" s="13"/>
      <c r="F17" s="12"/>
      <c r="G17" s="8"/>
      <c r="H17" s="8"/>
      <c r="I17" s="13"/>
      <c r="J17" s="8"/>
      <c r="K17" s="8"/>
      <c r="L17" s="13"/>
      <c r="M17" s="12"/>
      <c r="N17" s="8"/>
      <c r="O17" s="8"/>
      <c r="P17" s="10"/>
    </row>
    <row r="18" spans="1:16" ht="14.25">
      <c r="A18" s="10"/>
      <c r="B18" s="13"/>
      <c r="C18" s="8"/>
      <c r="D18" s="8"/>
      <c r="E18" s="13"/>
      <c r="F18" s="12"/>
      <c r="G18" s="8"/>
      <c r="H18" s="8"/>
      <c r="I18" s="13"/>
      <c r="J18" s="8"/>
      <c r="K18" s="8"/>
      <c r="L18" s="13"/>
      <c r="M18" s="12"/>
      <c r="N18" s="8"/>
      <c r="O18" s="8"/>
      <c r="P18" s="10"/>
    </row>
    <row r="19" spans="1:16" ht="14.25">
      <c r="A19" s="10"/>
      <c r="B19" s="13"/>
      <c r="C19" s="14"/>
      <c r="D19" s="8"/>
      <c r="E19" s="13"/>
      <c r="F19" s="12"/>
      <c r="G19" s="15"/>
      <c r="H19" s="15"/>
      <c r="I19" s="13"/>
      <c r="J19" s="14"/>
      <c r="K19" s="8"/>
      <c r="L19" s="13"/>
      <c r="M19" s="8"/>
      <c r="N19" s="17"/>
      <c r="O19" s="17"/>
      <c r="P19" s="10"/>
    </row>
    <row r="20" spans="1:16" ht="14.25">
      <c r="A20" s="10"/>
      <c r="B20" s="13"/>
      <c r="C20" s="14"/>
      <c r="D20" s="9"/>
      <c r="E20" s="13"/>
      <c r="F20" s="9"/>
      <c r="G20" s="9"/>
      <c r="H20" s="9"/>
      <c r="I20" s="13"/>
      <c r="J20" s="14"/>
      <c r="K20" s="9"/>
      <c r="L20" s="13"/>
      <c r="M20" s="8"/>
      <c r="N20" s="8"/>
      <c r="O20" s="8"/>
      <c r="P20" s="10"/>
    </row>
    <row r="21" spans="1:16">
      <c r="A21" s="10"/>
      <c r="B21" s="8"/>
      <c r="C21" s="9"/>
      <c r="D21" s="9"/>
      <c r="E21" s="8"/>
      <c r="F21" s="9"/>
      <c r="G21" s="8"/>
      <c r="H21" s="8"/>
      <c r="I21" s="8"/>
      <c r="J21" s="8"/>
      <c r="K21" s="8"/>
      <c r="L21" s="8"/>
      <c r="M21" s="8"/>
      <c r="N21" s="8"/>
      <c r="O21" s="8"/>
    </row>
    <row r="22" spans="1:16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6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6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6">
      <c r="A25" s="1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6">
      <c r="A26" s="1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6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6">
      <c r="A28" s="10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6">
      <c r="A29" s="1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6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6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6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</sheetData>
  <phoneticPr fontId="3" type="noConversion"/>
  <pageMargins left="0.69791666666666663" right="0.69791666666666663" top="0.75" bottom="0.75" header="0.3" footer="0.3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X</cp:lastModifiedBy>
  <cp:revision>1</cp:revision>
  <dcterms:created xsi:type="dcterms:W3CDTF">2018-05-07T08:47:00Z</dcterms:created>
  <dcterms:modified xsi:type="dcterms:W3CDTF">2021-09-16T06:52:30Z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2052-9.1.0.4795</vt:lpwstr>
  </property>
</Properties>
</file>