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普通犁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<sst xmlns="http://schemas.openxmlformats.org/spreadsheetml/2006/main" count="181" uniqueCount="118">
  <si>
    <t xml:space="preserve">       2023年秋季犁耕深翻还田作业补助打卡归户清册（普通犁）</t>
  </si>
  <si>
    <t>栟茶镇人民政府（盖章）</t>
  </si>
  <si>
    <t xml:space="preserve">       年    月     日 </t>
  </si>
  <si>
    <t>序号</t>
  </si>
  <si>
    <t>补贴对象</t>
  </si>
  <si>
    <t>作业地点</t>
  </si>
  <si>
    <t>申请补助
面积（亩）</t>
  </si>
  <si>
    <t>补助金额（元）</t>
  </si>
  <si>
    <t>作业服务
组织（名
称）或者
农机手
（姓名）</t>
  </si>
  <si>
    <t>犁耕深翻机具品牌型号</t>
  </si>
  <si>
    <t>智能检测系统品牌</t>
  </si>
  <si>
    <t>备注</t>
  </si>
  <si>
    <t>王晓建</t>
  </si>
  <si>
    <t>6、7、8、9、14、15、16、17、18、19、20组</t>
  </si>
  <si>
    <t>庄浩
沈芝友</t>
  </si>
  <si>
    <t>东方红1DF604
东方红DF1504</t>
  </si>
  <si>
    <t>北斗
农机</t>
  </si>
  <si>
    <t>普通犁</t>
  </si>
  <si>
    <t>朱林</t>
  </si>
  <si>
    <t>1、2、3、4、5、6、7、9组</t>
  </si>
  <si>
    <t>沈芝友</t>
  </si>
  <si>
    <t>东方红DF1504</t>
  </si>
  <si>
    <t>张景宏</t>
  </si>
  <si>
    <t>东方红LX1504</t>
  </si>
  <si>
    <t>沈琴</t>
  </si>
  <si>
    <t>9、10、11、12、13组</t>
  </si>
  <si>
    <t>翟小刚</t>
  </si>
  <si>
    <t>10、11、12、13组</t>
  </si>
  <si>
    <t>杨堡村合计</t>
  </si>
  <si>
    <t>王海燕</t>
  </si>
  <si>
    <t>7、9-15、17组</t>
  </si>
  <si>
    <t>夏鹤贵</t>
  </si>
  <si>
    <t>黄海金马1304</t>
  </si>
  <si>
    <t>13、14、15、16、17、18、19</t>
  </si>
  <si>
    <t>庄  浩  王小平</t>
  </si>
  <si>
    <t>东方红LS 1504 泰山1604</t>
  </si>
  <si>
    <t>竹园村合计</t>
  </si>
  <si>
    <t>汤冯波</t>
  </si>
  <si>
    <t>12、13、15-18、20、22组</t>
  </si>
  <si>
    <t>王小平、
庄浩</t>
  </si>
  <si>
    <t>东方红LS1504、泰山1604</t>
  </si>
  <si>
    <t>北斗农
机管家</t>
  </si>
  <si>
    <t>王俊华</t>
  </si>
  <si>
    <t>11、12、14、15组</t>
  </si>
  <si>
    <t>张晶晶、
丁力力</t>
  </si>
  <si>
    <t>东方红1604</t>
  </si>
  <si>
    <t>惠达
农机</t>
  </si>
  <si>
    <t>陶爱华</t>
  </si>
  <si>
    <t>6、7、8组</t>
  </si>
  <si>
    <t>丁力力、
杨建</t>
  </si>
  <si>
    <t>沈祥</t>
  </si>
  <si>
    <t>8组</t>
  </si>
  <si>
    <t>徐星星、
刘正康</t>
  </si>
  <si>
    <t>东方红1504、东方红1404</t>
  </si>
  <si>
    <t>孙宜柱</t>
  </si>
  <si>
    <t>1.2.4组</t>
  </si>
  <si>
    <t>曹建忠</t>
  </si>
  <si>
    <t>东方红1004</t>
  </si>
  <si>
    <t>江苏
北斗</t>
  </si>
  <si>
    <t>浒零村合计</t>
  </si>
  <si>
    <t>吴健</t>
  </si>
  <si>
    <t>5、19、20、13、14组</t>
  </si>
  <si>
    <t>张景宏
徐希群</t>
  </si>
  <si>
    <t>1504
1504</t>
  </si>
  <si>
    <t>张春林</t>
  </si>
  <si>
    <t>1、2、5、
16、18组</t>
  </si>
  <si>
    <t>张德发
季连生</t>
  </si>
  <si>
    <t>160
160</t>
  </si>
  <si>
    <t>冯建芳</t>
  </si>
  <si>
    <t>2、6、7、
17组</t>
  </si>
  <si>
    <t>季连生</t>
  </si>
  <si>
    <t>尹士华</t>
  </si>
  <si>
    <t>22、23、
27、28组</t>
  </si>
  <si>
    <t>缪国平</t>
  </si>
  <si>
    <t>11、12组</t>
  </si>
  <si>
    <t>新庄村合计</t>
  </si>
  <si>
    <t>张炳存</t>
  </si>
  <si>
    <t>6、7、8等组</t>
  </si>
  <si>
    <t>吴李红</t>
  </si>
  <si>
    <t>10、9等组</t>
  </si>
  <si>
    <t>陈小宏</t>
  </si>
  <si>
    <t>兴镇村合计</t>
  </si>
  <si>
    <t>迎海家庭农场</t>
  </si>
  <si>
    <t>9.11.12.18.21. 23.24组</t>
  </si>
  <si>
    <t>胡华、
徐基兵</t>
  </si>
  <si>
    <t>东方红</t>
  </si>
  <si>
    <t>靖民家庭农场</t>
  </si>
  <si>
    <t>1.7.8. 10组</t>
  </si>
  <si>
    <t>徐守春</t>
  </si>
  <si>
    <t>叶永群</t>
  </si>
  <si>
    <t>2.3.5.6组</t>
  </si>
  <si>
    <t>周俊田</t>
  </si>
  <si>
    <t>陆建军</t>
  </si>
  <si>
    <t>11.16.19.23组.20组</t>
  </si>
  <si>
    <t>港头村合计</t>
  </si>
  <si>
    <t>周水华</t>
  </si>
  <si>
    <t xml:space="preserve">15-19组 </t>
  </si>
  <si>
    <t>东方红1204、1504</t>
  </si>
  <si>
    <t>陈宁喜</t>
  </si>
  <si>
    <t>1.2.4.5
.7.14组</t>
  </si>
  <si>
    <t>程国新</t>
  </si>
  <si>
    <t>1.2.5.8组</t>
  </si>
  <si>
    <t>东风14</t>
  </si>
  <si>
    <t>吴礼明</t>
  </si>
  <si>
    <t>26-32组</t>
  </si>
  <si>
    <t>葛海燕</t>
  </si>
  <si>
    <t>东方红120</t>
  </si>
  <si>
    <t>双港村合计</t>
  </si>
  <si>
    <t>王钱勇</t>
  </si>
  <si>
    <t>1-27组</t>
  </si>
  <si>
    <t>赵小兵</t>
  </si>
  <si>
    <t>百川440</t>
  </si>
  <si>
    <t>江安村合计</t>
  </si>
  <si>
    <t>全镇合计</t>
  </si>
  <si>
    <t>镇主要领导签字：</t>
  </si>
  <si>
    <t>镇财政所负责人签字：</t>
  </si>
  <si>
    <t>镇农业农村和社会事业局农机负责人签字</t>
  </si>
  <si>
    <t>制表人：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</si>
</sst>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0"/>
      <scheme val="minor"/>
    </font>
    <font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0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2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6" borderId="24" applyNumberFormat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shrinkToFit="1"/>
    </xf>
    <xf numFmtId="0" fontId="5" fillId="0" borderId="5" xfId="0" applyNumberFormat="1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4" fillId="2" borderId="5" xfId="0" applyNumberFormat="1" applyFont="1" applyFill="1" applyBorder="1">
      <alignment vertical="center"/>
    </xf>
    <xf numFmtId="0" fontId="0" fillId="0" borderId="12" xfId="0" applyBorder="1" applyAlignment="1">
      <alignment vertical="top"/>
    </xf>
    <xf numFmtId="0" fontId="0" fillId="0" borderId="0" xfId="0" applyAlignment="1">
      <alignment vertical="top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4"/>
  <sheetViews>
    <sheetView tabSelected="1" topLeftCell="A17" workbookViewId="0">
      <selection activeCell="L14" sqref="L14"/>
    </sheetView>
  </sheetViews>
  <sheetFormatPr defaultColWidth="9" defaultRowHeight="13.5"/>
  <cols>
    <col min="1" max="1" width="3.5" customWidth="1"/>
    <col min="2" max="2" width="7.375" customWidth="1"/>
    <col min="3" max="3" width="21.875" customWidth="1"/>
    <col min="4" max="4" width="7.375" style="2" customWidth="1"/>
    <col min="5" max="5" width="7.5" style="2" customWidth="1"/>
    <col min="6" max="6" width="7.5" customWidth="1"/>
    <col min="7" max="7" width="15.875" customWidth="1"/>
    <col min="8" max="8" width="6.5" customWidth="1"/>
    <col min="9" max="9" width="10.5" customWidth="1"/>
  </cols>
  <sheetData>
    <row r="1" ht="22.5" spans="1:9">
      <c r="A1" s="3" t="s">
        <v>0</v>
      </c>
      <c r="B1" s="3"/>
      <c r="C1" s="4"/>
      <c r="D1" s="5"/>
      <c r="E1" s="5"/>
      <c r="F1" s="4"/>
      <c r="G1" s="4"/>
      <c r="H1" s="4"/>
      <c r="I1" s="4"/>
    </row>
    <row r="2" spans="1:9">
      <c r="A2" s="6" t="s">
        <v>1</v>
      </c>
      <c r="B2" s="6"/>
      <c r="C2" s="6"/>
      <c r="D2" s="6"/>
      <c r="F2" s="7" t="s">
        <v>2</v>
      </c>
      <c r="G2" s="7"/>
      <c r="H2" s="7"/>
      <c r="I2" s="7"/>
    </row>
    <row r="3" spans="1:9">
      <c r="A3" s="8" t="s">
        <v>3</v>
      </c>
      <c r="B3" s="8" t="s">
        <v>4</v>
      </c>
      <c r="C3" s="8" t="s">
        <v>5</v>
      </c>
      <c r="D3" s="9" t="s">
        <v>6</v>
      </c>
      <c r="E3" s="9" t="s">
        <v>7</v>
      </c>
      <c r="F3" s="10" t="s">
        <v>8</v>
      </c>
      <c r="G3" s="10" t="s">
        <v>9</v>
      </c>
      <c r="H3" s="10" t="s">
        <v>10</v>
      </c>
      <c r="I3" s="8" t="s">
        <v>11</v>
      </c>
    </row>
    <row r="4" spans="1:9">
      <c r="A4" s="11"/>
      <c r="B4" s="11"/>
      <c r="C4" s="11"/>
      <c r="D4" s="12"/>
      <c r="E4" s="13"/>
      <c r="F4" s="11"/>
      <c r="G4" s="14"/>
      <c r="H4" s="14"/>
      <c r="I4" s="11"/>
    </row>
    <row r="5" spans="1:9">
      <c r="A5" s="11"/>
      <c r="B5" s="11"/>
      <c r="C5" s="11"/>
      <c r="D5" s="12"/>
      <c r="E5" s="13"/>
      <c r="F5" s="11"/>
      <c r="G5" s="14"/>
      <c r="H5" s="14"/>
      <c r="I5" s="11"/>
    </row>
    <row r="6" spans="1:9">
      <c r="A6" s="11"/>
      <c r="B6" s="11"/>
      <c r="C6" s="11"/>
      <c r="D6" s="12"/>
      <c r="E6" s="13"/>
      <c r="F6" s="11"/>
      <c r="G6" s="14"/>
      <c r="H6" s="14"/>
      <c r="I6" s="11"/>
    </row>
    <row r="7" ht="9" customHeight="1" spans="1:9">
      <c r="A7" s="11"/>
      <c r="B7" s="11"/>
      <c r="C7" s="11"/>
      <c r="D7" s="12"/>
      <c r="E7" s="13"/>
      <c r="F7" s="11"/>
      <c r="G7" s="14"/>
      <c r="H7" s="14"/>
      <c r="I7" s="11"/>
    </row>
    <row r="8" ht="3" customHeight="1" spans="1:9">
      <c r="A8" s="15"/>
      <c r="B8" s="15"/>
      <c r="C8" s="15"/>
      <c r="D8" s="16"/>
      <c r="E8" s="17"/>
      <c r="F8" s="15"/>
      <c r="G8" s="18"/>
      <c r="H8" s="18"/>
      <c r="I8" s="15"/>
    </row>
    <row r="9" ht="17" customHeight="1" spans="1:9">
      <c r="A9" s="19">
        <v>1</v>
      </c>
      <c r="B9" s="19" t="s">
        <v>12</v>
      </c>
      <c r="C9" s="20" t="s">
        <v>13</v>
      </c>
      <c r="D9" s="21">
        <v>1515</v>
      </c>
      <c r="E9" s="22">
        <f>D9*20</f>
        <v>30300</v>
      </c>
      <c r="F9" s="20" t="s">
        <v>14</v>
      </c>
      <c r="G9" s="20" t="s">
        <v>15</v>
      </c>
      <c r="H9" s="20" t="s">
        <v>16</v>
      </c>
      <c r="I9" s="19" t="s">
        <v>17</v>
      </c>
    </row>
    <row r="10" s="1" customFormat="1" ht="15" customHeight="1" spans="1:9">
      <c r="A10" s="19"/>
      <c r="B10" s="19"/>
      <c r="C10" s="19"/>
      <c r="D10" s="23"/>
      <c r="E10" s="24"/>
      <c r="F10" s="19"/>
      <c r="G10" s="19"/>
      <c r="H10" s="19"/>
      <c r="I10" s="19" t="s">
        <v>17</v>
      </c>
    </row>
    <row r="11" spans="1:9">
      <c r="A11" s="19">
        <v>2</v>
      </c>
      <c r="B11" s="19" t="s">
        <v>18</v>
      </c>
      <c r="C11" s="20" t="s">
        <v>19</v>
      </c>
      <c r="D11" s="23">
        <v>506.83</v>
      </c>
      <c r="E11" s="22">
        <f>D11*20</f>
        <v>10136.6</v>
      </c>
      <c r="F11" s="25" t="s">
        <v>20</v>
      </c>
      <c r="G11" s="19" t="s">
        <v>21</v>
      </c>
      <c r="H11" s="20" t="s">
        <v>16</v>
      </c>
      <c r="I11" s="19" t="s">
        <v>17</v>
      </c>
    </row>
    <row r="12" spans="1:9">
      <c r="A12" s="19"/>
      <c r="B12" s="19"/>
      <c r="C12" s="20"/>
      <c r="D12" s="23"/>
      <c r="E12" s="24"/>
      <c r="F12" s="25" t="s">
        <v>22</v>
      </c>
      <c r="G12" s="19" t="s">
        <v>23</v>
      </c>
      <c r="H12" s="19"/>
      <c r="I12" s="19"/>
    </row>
    <row r="13" ht="22.5" spans="1:9">
      <c r="A13" s="19">
        <v>3</v>
      </c>
      <c r="B13" s="19" t="s">
        <v>24</v>
      </c>
      <c r="C13" s="20" t="s">
        <v>25</v>
      </c>
      <c r="D13" s="23">
        <v>150</v>
      </c>
      <c r="E13" s="26">
        <f>D13*20</f>
        <v>3000</v>
      </c>
      <c r="F13" s="19" t="s">
        <v>20</v>
      </c>
      <c r="G13" s="19" t="s">
        <v>21</v>
      </c>
      <c r="H13" s="20" t="s">
        <v>16</v>
      </c>
      <c r="I13" s="19" t="s">
        <v>17</v>
      </c>
    </row>
    <row r="14" ht="22.5" spans="1:9">
      <c r="A14" s="19">
        <v>4</v>
      </c>
      <c r="B14" s="19" t="s">
        <v>26</v>
      </c>
      <c r="C14" s="20" t="s">
        <v>27</v>
      </c>
      <c r="D14" s="23">
        <v>603</v>
      </c>
      <c r="E14" s="26">
        <f>D14*20</f>
        <v>12060</v>
      </c>
      <c r="F14" s="19" t="s">
        <v>20</v>
      </c>
      <c r="G14" s="19"/>
      <c r="H14" s="20" t="s">
        <v>16</v>
      </c>
      <c r="I14" s="19"/>
    </row>
    <row r="15" spans="1:9">
      <c r="A15" s="27" t="s">
        <v>28</v>
      </c>
      <c r="B15" s="28"/>
      <c r="C15" s="29"/>
      <c r="D15" s="30">
        <f>SUM(D9:D14)</f>
        <v>2774.83</v>
      </c>
      <c r="E15" s="30">
        <f>SUM(E9:E14)</f>
        <v>55496.6</v>
      </c>
      <c r="F15" s="29"/>
      <c r="G15" s="29"/>
      <c r="H15" s="29"/>
      <c r="I15" s="29"/>
    </row>
    <row r="16" ht="22.5" spans="1:9">
      <c r="A16" s="31">
        <v>5</v>
      </c>
      <c r="B16" s="31" t="s">
        <v>29</v>
      </c>
      <c r="C16" s="31" t="s">
        <v>30</v>
      </c>
      <c r="D16" s="31">
        <v>446.29</v>
      </c>
      <c r="E16" s="31">
        <f>D16*20</f>
        <v>8925.8</v>
      </c>
      <c r="F16" s="31" t="s">
        <v>31</v>
      </c>
      <c r="G16" s="31" t="s">
        <v>32</v>
      </c>
      <c r="H16" s="32" t="s">
        <v>16</v>
      </c>
      <c r="I16" s="31" t="s">
        <v>17</v>
      </c>
    </row>
    <row r="17" ht="23" customHeight="1" spans="1:9">
      <c r="A17" s="31">
        <v>6</v>
      </c>
      <c r="B17" s="31" t="s">
        <v>12</v>
      </c>
      <c r="C17" s="33" t="s">
        <v>33</v>
      </c>
      <c r="D17" s="31">
        <v>590.38</v>
      </c>
      <c r="E17" s="31">
        <f>D17*20</f>
        <v>11807.6</v>
      </c>
      <c r="F17" s="32" t="s">
        <v>34</v>
      </c>
      <c r="G17" s="32" t="s">
        <v>35</v>
      </c>
      <c r="H17" s="32" t="s">
        <v>16</v>
      </c>
      <c r="I17" s="31" t="s">
        <v>17</v>
      </c>
    </row>
    <row r="18" spans="1:9">
      <c r="A18" s="27" t="s">
        <v>36</v>
      </c>
      <c r="B18" s="28"/>
      <c r="C18" s="29"/>
      <c r="D18" s="30">
        <f>SUM(D16:D17)</f>
        <v>1036.67</v>
      </c>
      <c r="E18" s="30">
        <f>SUM(E16:E17)</f>
        <v>20733.4</v>
      </c>
      <c r="F18" s="29"/>
      <c r="G18" s="29"/>
      <c r="H18" s="29"/>
      <c r="I18" s="29"/>
    </row>
    <row r="19" ht="22.5" spans="1:9">
      <c r="A19" s="31">
        <v>7</v>
      </c>
      <c r="B19" s="31" t="s">
        <v>37</v>
      </c>
      <c r="C19" s="32" t="s">
        <v>38</v>
      </c>
      <c r="D19" s="31">
        <v>352</v>
      </c>
      <c r="E19" s="31">
        <f>D19*20</f>
        <v>7040</v>
      </c>
      <c r="F19" s="32" t="s">
        <v>39</v>
      </c>
      <c r="G19" s="31" t="s">
        <v>40</v>
      </c>
      <c r="H19" s="32" t="s">
        <v>41</v>
      </c>
      <c r="I19" s="31" t="s">
        <v>17</v>
      </c>
    </row>
    <row r="20" ht="22.5" spans="1:9">
      <c r="A20" s="31">
        <v>8</v>
      </c>
      <c r="B20" s="31" t="s">
        <v>42</v>
      </c>
      <c r="C20" s="32" t="s">
        <v>43</v>
      </c>
      <c r="D20" s="31">
        <v>276.48</v>
      </c>
      <c r="E20" s="31">
        <f>D20*20</f>
        <v>5529.6</v>
      </c>
      <c r="F20" s="32" t="s">
        <v>44</v>
      </c>
      <c r="G20" s="31" t="s">
        <v>45</v>
      </c>
      <c r="H20" s="32" t="s">
        <v>46</v>
      </c>
      <c r="I20" s="31" t="s">
        <v>17</v>
      </c>
    </row>
    <row r="21" ht="22.5" spans="1:9">
      <c r="A21" s="31">
        <v>9</v>
      </c>
      <c r="B21" s="31" t="s">
        <v>47</v>
      </c>
      <c r="C21" s="31" t="s">
        <v>48</v>
      </c>
      <c r="D21" s="31">
        <v>162.91</v>
      </c>
      <c r="E21" s="31">
        <f>D21*20</f>
        <v>3258.2</v>
      </c>
      <c r="F21" s="32" t="s">
        <v>49</v>
      </c>
      <c r="G21" s="31" t="s">
        <v>45</v>
      </c>
      <c r="H21" s="32" t="s">
        <v>46</v>
      </c>
      <c r="I21" s="31" t="s">
        <v>17</v>
      </c>
    </row>
    <row r="22" ht="22.5" spans="1:9">
      <c r="A22" s="31">
        <v>10</v>
      </c>
      <c r="B22" s="31" t="s">
        <v>50</v>
      </c>
      <c r="C22" s="31" t="s">
        <v>51</v>
      </c>
      <c r="D22" s="31">
        <v>84.4</v>
      </c>
      <c r="E22" s="31">
        <f>D22*20</f>
        <v>1688</v>
      </c>
      <c r="F22" s="32" t="s">
        <v>52</v>
      </c>
      <c r="G22" s="31" t="s">
        <v>53</v>
      </c>
      <c r="H22" s="32" t="s">
        <v>46</v>
      </c>
      <c r="I22" s="31" t="s">
        <v>17</v>
      </c>
    </row>
    <row r="23" ht="22.5" spans="1:9">
      <c r="A23" s="31">
        <v>11</v>
      </c>
      <c r="B23" s="31" t="s">
        <v>54</v>
      </c>
      <c r="C23" s="31" t="s">
        <v>55</v>
      </c>
      <c r="D23" s="31">
        <v>92.46</v>
      </c>
      <c r="E23" s="31">
        <f>D23*20</f>
        <v>1849.2</v>
      </c>
      <c r="F23" s="31" t="s">
        <v>56</v>
      </c>
      <c r="G23" s="31" t="s">
        <v>57</v>
      </c>
      <c r="H23" s="32" t="s">
        <v>58</v>
      </c>
      <c r="I23" s="31" t="s">
        <v>17</v>
      </c>
    </row>
    <row r="24" spans="1:9">
      <c r="A24" s="27" t="s">
        <v>59</v>
      </c>
      <c r="B24" s="28"/>
      <c r="C24" s="29"/>
      <c r="D24" s="30">
        <f>SUM(D19:D23)</f>
        <v>968.25</v>
      </c>
      <c r="E24" s="30">
        <f>SUM(E19:E23)</f>
        <v>19365</v>
      </c>
      <c r="F24" s="29"/>
      <c r="G24" s="29"/>
      <c r="H24" s="29"/>
      <c r="I24" s="29"/>
    </row>
    <row r="25" ht="24" customHeight="1" spans="1:9">
      <c r="A25" s="31">
        <v>12</v>
      </c>
      <c r="B25" s="31" t="s">
        <v>60</v>
      </c>
      <c r="C25" s="32" t="s">
        <v>61</v>
      </c>
      <c r="D25" s="31">
        <v>325.25</v>
      </c>
      <c r="E25" s="31">
        <f>D25*20</f>
        <v>6505</v>
      </c>
      <c r="F25" s="32" t="s">
        <v>62</v>
      </c>
      <c r="G25" s="32" t="s">
        <v>63</v>
      </c>
      <c r="H25" s="34" t="s">
        <v>16</v>
      </c>
      <c r="I25" s="31" t="s">
        <v>17</v>
      </c>
    </row>
    <row r="26" ht="21" customHeight="1" spans="1:9">
      <c r="A26" s="31">
        <v>13</v>
      </c>
      <c r="B26" s="31" t="s">
        <v>64</v>
      </c>
      <c r="C26" s="32" t="s">
        <v>65</v>
      </c>
      <c r="D26" s="31">
        <v>180.65</v>
      </c>
      <c r="E26" s="31">
        <f>D26*20</f>
        <v>3613</v>
      </c>
      <c r="F26" s="32" t="s">
        <v>66</v>
      </c>
      <c r="G26" s="32" t="s">
        <v>67</v>
      </c>
      <c r="H26" s="34" t="s">
        <v>16</v>
      </c>
      <c r="I26" s="31" t="s">
        <v>17</v>
      </c>
    </row>
    <row r="27" ht="22.5" spans="1:9">
      <c r="A27" s="31">
        <v>14</v>
      </c>
      <c r="B27" s="31" t="s">
        <v>68</v>
      </c>
      <c r="C27" s="32" t="s">
        <v>69</v>
      </c>
      <c r="D27" s="31">
        <v>201.88</v>
      </c>
      <c r="E27" s="31">
        <f>D27*20</f>
        <v>4037.6</v>
      </c>
      <c r="F27" s="31" t="s">
        <v>70</v>
      </c>
      <c r="G27" s="31">
        <v>160</v>
      </c>
      <c r="H27" s="34" t="s">
        <v>16</v>
      </c>
      <c r="I27" s="31" t="s">
        <v>17</v>
      </c>
    </row>
    <row r="28" ht="22.5" spans="1:9">
      <c r="A28" s="31">
        <v>15</v>
      </c>
      <c r="B28" s="31" t="s">
        <v>71</v>
      </c>
      <c r="C28" s="32" t="s">
        <v>72</v>
      </c>
      <c r="D28" s="31">
        <v>72.82</v>
      </c>
      <c r="E28" s="31">
        <f>D28*20</f>
        <v>1456.4</v>
      </c>
      <c r="F28" s="31" t="s">
        <v>70</v>
      </c>
      <c r="G28" s="31">
        <v>160</v>
      </c>
      <c r="H28" s="34" t="s">
        <v>16</v>
      </c>
      <c r="I28" s="31" t="s">
        <v>17</v>
      </c>
    </row>
    <row r="29" ht="22.5" spans="1:9">
      <c r="A29" s="31">
        <v>16</v>
      </c>
      <c r="B29" s="31" t="s">
        <v>73</v>
      </c>
      <c r="C29" s="31" t="s">
        <v>74</v>
      </c>
      <c r="D29" s="31">
        <v>87.48</v>
      </c>
      <c r="E29" s="31">
        <f>D29*20</f>
        <v>1749.6</v>
      </c>
      <c r="F29" s="31" t="s">
        <v>22</v>
      </c>
      <c r="G29" s="31">
        <v>1504</v>
      </c>
      <c r="H29" s="34" t="s">
        <v>16</v>
      </c>
      <c r="I29" s="31" t="s">
        <v>17</v>
      </c>
    </row>
    <row r="30" spans="1:9">
      <c r="A30" s="27" t="s">
        <v>75</v>
      </c>
      <c r="B30" s="28"/>
      <c r="C30" s="29"/>
      <c r="D30" s="30">
        <f>SUM(D25:D29)</f>
        <v>868.08</v>
      </c>
      <c r="E30" s="30">
        <f>SUM(E25:E29)</f>
        <v>17361.6</v>
      </c>
      <c r="F30" s="29"/>
      <c r="G30" s="29"/>
      <c r="H30" s="29"/>
      <c r="I30" s="29"/>
    </row>
    <row r="31" spans="1:9">
      <c r="A31" s="31">
        <v>17</v>
      </c>
      <c r="B31" s="31" t="s">
        <v>76</v>
      </c>
      <c r="C31" s="31" t="s">
        <v>77</v>
      </c>
      <c r="D31" s="35">
        <v>106.97</v>
      </c>
      <c r="E31" s="31">
        <f>D31*20</f>
        <v>2139.4</v>
      </c>
      <c r="F31" s="31" t="s">
        <v>76</v>
      </c>
      <c r="G31" s="31"/>
      <c r="H31" s="31"/>
      <c r="I31" s="31" t="s">
        <v>17</v>
      </c>
    </row>
    <row r="32" spans="1:9">
      <c r="A32" s="31">
        <v>18</v>
      </c>
      <c r="B32" s="31" t="s">
        <v>78</v>
      </c>
      <c r="C32" s="31" t="s">
        <v>79</v>
      </c>
      <c r="D32" s="31">
        <v>140.15</v>
      </c>
      <c r="E32" s="31">
        <f>D32*20</f>
        <v>2803</v>
      </c>
      <c r="F32" s="31" t="s">
        <v>80</v>
      </c>
      <c r="G32" s="31"/>
      <c r="H32" s="31"/>
      <c r="I32" s="31" t="s">
        <v>17</v>
      </c>
    </row>
    <row r="33" spans="1:9">
      <c r="A33" s="27" t="s">
        <v>81</v>
      </c>
      <c r="B33" s="28"/>
      <c r="C33" s="29"/>
      <c r="D33" s="30">
        <f>SUM(D31:D32)</f>
        <v>247.12</v>
      </c>
      <c r="E33" s="30">
        <f>SUM(E31:E32)</f>
        <v>4942.4</v>
      </c>
      <c r="F33" s="29"/>
      <c r="G33" s="29"/>
      <c r="H33" s="29"/>
      <c r="I33" s="29"/>
    </row>
    <row r="34" ht="22.5" spans="1:9">
      <c r="A34" s="31">
        <v>19</v>
      </c>
      <c r="B34" s="36" t="s">
        <v>82</v>
      </c>
      <c r="C34" s="37" t="s">
        <v>83</v>
      </c>
      <c r="D34" s="34">
        <v>671.03</v>
      </c>
      <c r="E34" s="38">
        <f>D34*20</f>
        <v>13420.6</v>
      </c>
      <c r="F34" s="37" t="s">
        <v>84</v>
      </c>
      <c r="G34" s="38" t="s">
        <v>85</v>
      </c>
      <c r="H34" s="34" t="s">
        <v>16</v>
      </c>
      <c r="I34" s="31" t="s">
        <v>17</v>
      </c>
    </row>
    <row r="35" ht="22.5" spans="1:9">
      <c r="A35" s="31">
        <v>20</v>
      </c>
      <c r="B35" s="39" t="s">
        <v>86</v>
      </c>
      <c r="C35" s="37" t="s">
        <v>87</v>
      </c>
      <c r="D35" s="40">
        <v>481.65</v>
      </c>
      <c r="E35" s="38">
        <f>D35*20</f>
        <v>9633</v>
      </c>
      <c r="F35" s="40" t="s">
        <v>88</v>
      </c>
      <c r="G35" s="38" t="s">
        <v>85</v>
      </c>
      <c r="H35" s="34" t="s">
        <v>16</v>
      </c>
      <c r="I35" s="31" t="s">
        <v>17</v>
      </c>
    </row>
    <row r="36" ht="22.5" spans="1:9">
      <c r="A36" s="31">
        <v>21</v>
      </c>
      <c r="B36" s="41" t="s">
        <v>89</v>
      </c>
      <c r="C36" s="37" t="s">
        <v>90</v>
      </c>
      <c r="D36" s="40">
        <v>143.56</v>
      </c>
      <c r="E36" s="38">
        <f>D36*20</f>
        <v>2871.2</v>
      </c>
      <c r="F36" s="40" t="s">
        <v>91</v>
      </c>
      <c r="G36" s="38" t="s">
        <v>85</v>
      </c>
      <c r="H36" s="34" t="s">
        <v>16</v>
      </c>
      <c r="I36" s="31" t="s">
        <v>17</v>
      </c>
    </row>
    <row r="37" ht="22.5" spans="1:9">
      <c r="A37" s="31">
        <v>22</v>
      </c>
      <c r="B37" s="42" t="s">
        <v>92</v>
      </c>
      <c r="C37" s="37" t="s">
        <v>93</v>
      </c>
      <c r="D37" s="40">
        <v>321.49</v>
      </c>
      <c r="E37" s="38">
        <f>D37*20</f>
        <v>6429.8</v>
      </c>
      <c r="F37" s="43" t="s">
        <v>92</v>
      </c>
      <c r="G37" s="38" t="s">
        <v>85</v>
      </c>
      <c r="H37" s="34" t="s">
        <v>16</v>
      </c>
      <c r="I37" s="31" t="s">
        <v>17</v>
      </c>
    </row>
    <row r="38" spans="1:9">
      <c r="A38" s="27" t="s">
        <v>94</v>
      </c>
      <c r="B38" s="28"/>
      <c r="C38" s="29"/>
      <c r="D38" s="30">
        <f>SUM(D34:D37)</f>
        <v>1617.73</v>
      </c>
      <c r="E38" s="30">
        <f>SUM(E34:E37)</f>
        <v>32354.6</v>
      </c>
      <c r="F38" s="29"/>
      <c r="G38" s="29"/>
      <c r="H38" s="29"/>
      <c r="I38" s="29"/>
    </row>
    <row r="39" ht="22.5" spans="1:9">
      <c r="A39" s="44">
        <v>23</v>
      </c>
      <c r="B39" s="44" t="s">
        <v>95</v>
      </c>
      <c r="C39" s="44" t="s">
        <v>96</v>
      </c>
      <c r="D39" s="44">
        <v>229.69</v>
      </c>
      <c r="E39" s="44">
        <f>D39*20</f>
        <v>4593.8</v>
      </c>
      <c r="F39" s="44" t="s">
        <v>95</v>
      </c>
      <c r="G39" s="44" t="s">
        <v>97</v>
      </c>
      <c r="H39" s="45" t="s">
        <v>58</v>
      </c>
      <c r="I39" s="44" t="s">
        <v>17</v>
      </c>
    </row>
    <row r="40" ht="22.5" spans="1:9">
      <c r="A40" s="44">
        <v>24</v>
      </c>
      <c r="B40" s="44" t="s">
        <v>98</v>
      </c>
      <c r="C40" s="45" t="s">
        <v>99</v>
      </c>
      <c r="D40" s="44">
        <v>685.72</v>
      </c>
      <c r="E40" s="44">
        <f>D40*20</f>
        <v>13714.4</v>
      </c>
      <c r="F40" s="44" t="s">
        <v>100</v>
      </c>
      <c r="G40" s="44" t="s">
        <v>97</v>
      </c>
      <c r="H40" s="45" t="s">
        <v>58</v>
      </c>
      <c r="I40" s="44" t="s">
        <v>17</v>
      </c>
    </row>
    <row r="41" ht="22.5" spans="1:9">
      <c r="A41" s="44">
        <v>25</v>
      </c>
      <c r="B41" s="44" t="s">
        <v>29</v>
      </c>
      <c r="C41" s="44" t="s">
        <v>101</v>
      </c>
      <c r="D41" s="44">
        <v>147.42</v>
      </c>
      <c r="E41" s="44">
        <f>D41*20</f>
        <v>2948.4</v>
      </c>
      <c r="F41" s="44" t="s">
        <v>29</v>
      </c>
      <c r="G41" s="44" t="s">
        <v>102</v>
      </c>
      <c r="H41" s="45" t="s">
        <v>58</v>
      </c>
      <c r="I41" s="44" t="s">
        <v>17</v>
      </c>
    </row>
    <row r="42" ht="22.5" spans="1:9">
      <c r="A42" s="44">
        <v>26</v>
      </c>
      <c r="B42" s="44" t="s">
        <v>103</v>
      </c>
      <c r="C42" s="44" t="s">
        <v>104</v>
      </c>
      <c r="D42" s="44">
        <v>482.51</v>
      </c>
      <c r="E42" s="44">
        <f>D42*20</f>
        <v>9650.2</v>
      </c>
      <c r="F42" s="44" t="s">
        <v>105</v>
      </c>
      <c r="G42" s="44" t="s">
        <v>106</v>
      </c>
      <c r="H42" s="45" t="s">
        <v>58</v>
      </c>
      <c r="I42" s="44" t="s">
        <v>17</v>
      </c>
    </row>
    <row r="43" spans="1:9">
      <c r="A43" s="27" t="s">
        <v>107</v>
      </c>
      <c r="B43" s="28"/>
      <c r="C43" s="29"/>
      <c r="D43" s="30">
        <f>SUM(D39:D42)</f>
        <v>1545.34</v>
      </c>
      <c r="E43" s="30">
        <f>SUM(E39:E42)</f>
        <v>30906.8</v>
      </c>
      <c r="F43" s="29"/>
      <c r="G43" s="29"/>
      <c r="H43" s="29"/>
      <c r="I43" s="29"/>
    </row>
    <row r="44" ht="22.5" spans="1:9">
      <c r="A44" s="31">
        <v>27</v>
      </c>
      <c r="B44" s="31" t="s">
        <v>108</v>
      </c>
      <c r="C44" s="31" t="s">
        <v>109</v>
      </c>
      <c r="D44" s="31">
        <v>3300</v>
      </c>
      <c r="E44" s="31">
        <f>D44*20</f>
        <v>66000</v>
      </c>
      <c r="F44" s="38" t="s">
        <v>110</v>
      </c>
      <c r="G44" s="31" t="s">
        <v>111</v>
      </c>
      <c r="H44" s="32" t="s">
        <v>58</v>
      </c>
      <c r="I44" s="31" t="s">
        <v>17</v>
      </c>
    </row>
    <row r="45" spans="1:9">
      <c r="A45" s="27" t="s">
        <v>112</v>
      </c>
      <c r="B45" s="28"/>
      <c r="C45" s="46"/>
      <c r="D45" s="30">
        <v>3300</v>
      </c>
      <c r="E45" s="30">
        <v>66000</v>
      </c>
      <c r="F45" s="46"/>
      <c r="G45" s="46"/>
      <c r="H45" s="46"/>
      <c r="I45" s="46"/>
    </row>
    <row r="46" spans="1:9">
      <c r="A46" s="27" t="s">
        <v>113</v>
      </c>
      <c r="B46" s="28"/>
      <c r="C46" s="47"/>
      <c r="D46" s="48">
        <f>D45+D43+D38+D33+D30+D24+D18+D15</f>
        <v>12358.02</v>
      </c>
      <c r="E46" s="48">
        <f>E45+E43+E38+E33+E30+E24+E18+E15</f>
        <v>247160.4</v>
      </c>
      <c r="F46" s="47"/>
      <c r="G46" s="47"/>
      <c r="H46" s="47"/>
      <c r="I46" s="47"/>
    </row>
    <row r="47" spans="1:9">
      <c r="A47" s="49" t="s">
        <v>114</v>
      </c>
      <c r="B47" s="50"/>
      <c r="C47" s="50"/>
      <c r="D47" s="50"/>
      <c r="E47" s="50"/>
      <c r="F47" s="51" t="s">
        <v>115</v>
      </c>
      <c r="G47" s="6"/>
      <c r="H47" s="6"/>
      <c r="I47" s="58"/>
    </row>
    <row r="48" spans="1:9">
      <c r="A48" s="49"/>
      <c r="B48" s="50"/>
      <c r="C48" s="50"/>
      <c r="D48" s="50"/>
      <c r="E48" s="50"/>
      <c r="F48" s="51"/>
      <c r="G48" s="6"/>
      <c r="H48" s="6"/>
      <c r="I48" s="58"/>
    </row>
    <row r="49" spans="1:9">
      <c r="A49" s="49"/>
      <c r="B49" s="50"/>
      <c r="C49" s="50"/>
      <c r="D49" s="50"/>
      <c r="E49" s="50"/>
      <c r="F49" s="52"/>
      <c r="G49" s="53"/>
      <c r="H49" s="53"/>
      <c r="I49" s="59"/>
    </row>
    <row r="50" spans="1:9">
      <c r="A50" s="49"/>
      <c r="B50" s="50"/>
      <c r="C50" s="50"/>
      <c r="D50" s="50"/>
      <c r="E50" s="50"/>
      <c r="F50" s="54" t="s">
        <v>116</v>
      </c>
      <c r="G50" s="55"/>
      <c r="H50" s="55"/>
      <c r="I50" s="60"/>
    </row>
    <row r="51" spans="1:9">
      <c r="A51" s="49"/>
      <c r="B51" s="50"/>
      <c r="C51" s="50"/>
      <c r="D51" s="50"/>
      <c r="E51" s="50"/>
      <c r="F51" s="51"/>
      <c r="G51" s="6"/>
      <c r="H51" s="6"/>
      <c r="I51" s="58"/>
    </row>
    <row r="52" spans="1:9">
      <c r="A52" s="56"/>
      <c r="B52" s="57"/>
      <c r="C52" s="57"/>
      <c r="D52" s="57"/>
      <c r="E52" s="57"/>
      <c r="F52" s="52"/>
      <c r="G52" s="53"/>
      <c r="H52" s="53"/>
      <c r="I52" s="59"/>
    </row>
    <row r="54" spans="7:7">
      <c r="G54" t="s">
        <v>117</v>
      </c>
    </row>
  </sheetData>
  <mergeCells count="44">
    <mergeCell ref="A1:I1"/>
    <mergeCell ref="A2:D2"/>
    <mergeCell ref="F2:I2"/>
    <mergeCell ref="A15:B15"/>
    <mergeCell ref="A18:B18"/>
    <mergeCell ref="A24:B24"/>
    <mergeCell ref="A30:B30"/>
    <mergeCell ref="A33:B33"/>
    <mergeCell ref="A38:B38"/>
    <mergeCell ref="A43:B43"/>
    <mergeCell ref="A45:B45"/>
    <mergeCell ref="A46:B46"/>
    <mergeCell ref="A3:A8"/>
    <mergeCell ref="A9:A10"/>
    <mergeCell ref="A11:A12"/>
    <mergeCell ref="B3:B8"/>
    <mergeCell ref="B9:B10"/>
    <mergeCell ref="B11:B12"/>
    <mergeCell ref="C3:C8"/>
    <mergeCell ref="C9:C10"/>
    <mergeCell ref="C11:C12"/>
    <mergeCell ref="D3:D8"/>
    <mergeCell ref="D9:D10"/>
    <mergeCell ref="D11:D12"/>
    <mergeCell ref="E3:E8"/>
    <mergeCell ref="E9:E10"/>
    <mergeCell ref="E11:E12"/>
    <mergeCell ref="F3:F8"/>
    <mergeCell ref="F9:F10"/>
    <mergeCell ref="F11:F12"/>
    <mergeCell ref="G3:G8"/>
    <mergeCell ref="G9:G10"/>
    <mergeCell ref="G11:G12"/>
    <mergeCell ref="G13:G14"/>
    <mergeCell ref="H3:H8"/>
    <mergeCell ref="H9:H10"/>
    <mergeCell ref="H11:H12"/>
    <mergeCell ref="I3:I8"/>
    <mergeCell ref="I9:I10"/>
    <mergeCell ref="I11:I12"/>
    <mergeCell ref="I13:I14"/>
    <mergeCell ref="A47:E52"/>
    <mergeCell ref="F47:I49"/>
    <mergeCell ref="F50:I52"/>
  </mergeCells>
  <pageMargins left="0.393055555555556" right="0.00347222222222222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普通犁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一往无前</cp:lastModifiedBy>
  <dcterms:created xsi:type="dcterms:W3CDTF">2018-05-28T01:25:00Z</dcterms:created>
  <cp:lastPrinted>2018-05-28T02:02:00Z</cp:lastPrinted>
  <dcterms:modified xsi:type="dcterms:W3CDTF">2024-02-29T06:16:45Z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195E1AE4ED0844C4B0F3C960C43424EE</vt:lpwstr>
  </property>
</Properties>
</file>