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表" sheetId="5" r:id="rId1"/>
    <sheet name="自动导航" sheetId="1" r:id="rId2"/>
    <sheet name="智能监测" sheetId="2" r:id="rId3"/>
    <sheet name="侧深施肥" sheetId="3" r:id="rId4"/>
    <sheet name="犁" sheetId="4" r:id="rId5"/>
  </sheets>
  <definedNames>
    <definedName name="_xlnm.Print_Titles" localSheetId="1">自动导航!$1:$3</definedName>
  </definedNames>
  <calcPr calcId="144525"/>
</workbook>
</file>

<file path=xl/sharedStrings.xml><?xml version="1.0" encoding="utf-8"?>
<sst xmlns="http://schemas.openxmlformats.org/spreadsheetml/2006/main" count="3113" uniqueCount="918">
  <si>
    <t>如东县2022年新增机械设备汇总表</t>
  </si>
  <si>
    <t>序号</t>
  </si>
  <si>
    <t>镇别</t>
  </si>
  <si>
    <t>导航自动驾驶系统</t>
  </si>
  <si>
    <t>智能监测装置</t>
  </si>
  <si>
    <t>侧深施肥机</t>
  </si>
  <si>
    <t>铧式犁</t>
  </si>
  <si>
    <t>合计</t>
  </si>
  <si>
    <t>备注</t>
  </si>
  <si>
    <t>数量（台）</t>
  </si>
  <si>
    <t>补助（万元）</t>
  </si>
  <si>
    <t>栟茶镇</t>
  </si>
  <si>
    <t>洋口镇</t>
  </si>
  <si>
    <t>苴镇街道</t>
  </si>
  <si>
    <t>长沙镇</t>
  </si>
  <si>
    <t>大豫镇</t>
  </si>
  <si>
    <t>掘港街道</t>
  </si>
  <si>
    <t>城中街道</t>
  </si>
  <si>
    <t>马塘镇</t>
  </si>
  <si>
    <t>丰利镇</t>
  </si>
  <si>
    <t>曹埠镇</t>
  </si>
  <si>
    <t>岔河镇</t>
  </si>
  <si>
    <t>双甸镇</t>
  </si>
  <si>
    <t>新店镇</t>
  </si>
  <si>
    <t>河口镇</t>
  </si>
  <si>
    <t>袁庄镇</t>
  </si>
  <si>
    <t>合  计</t>
  </si>
  <si>
    <t>如东县2022年新增自动导航驾驶装备名单清册</t>
  </si>
  <si>
    <t>购置主体</t>
  </si>
  <si>
    <t>品牌</t>
  </si>
  <si>
    <t>型号</t>
  </si>
  <si>
    <t>购置时间</t>
  </si>
  <si>
    <t>作业种类</t>
  </si>
  <si>
    <t>作业面积(亩）</t>
  </si>
  <si>
    <t>补助金额（元）</t>
  </si>
  <si>
    <t>居成国</t>
  </si>
  <si>
    <t>上海联适</t>
  </si>
  <si>
    <t>AF302BD-2.5RD</t>
  </si>
  <si>
    <t>2022.10.22</t>
  </si>
  <si>
    <t>导航自动驾驶作业</t>
  </si>
  <si>
    <t>程国新</t>
  </si>
  <si>
    <t>2022.8.4</t>
  </si>
  <si>
    <t>惠达科技</t>
  </si>
  <si>
    <t>2022.11.5</t>
  </si>
  <si>
    <t>张德发</t>
  </si>
  <si>
    <t>上海华测</t>
  </si>
  <si>
    <t>2022.5.29</t>
  </si>
  <si>
    <t>季连生</t>
  </si>
  <si>
    <t>南京天辰</t>
  </si>
  <si>
    <t>X7BD-2.5GD</t>
  </si>
  <si>
    <t>2022.10.28</t>
  </si>
  <si>
    <t>周昌美</t>
  </si>
  <si>
    <t>广州中创</t>
  </si>
  <si>
    <t>FARMSTRF2BD.2.5</t>
  </si>
  <si>
    <t>2022.11.16</t>
  </si>
  <si>
    <t>如东钱涌家庭农场</t>
  </si>
  <si>
    <t>2022.10.15</t>
  </si>
  <si>
    <t>如东迎海生态家庭农场</t>
  </si>
  <si>
    <t>千寻位置</t>
  </si>
  <si>
    <t>QY310BD-2.5GD</t>
  </si>
  <si>
    <t>2022.12.10</t>
  </si>
  <si>
    <t>如东罗周平家庭农场</t>
  </si>
  <si>
    <t>2022.11.9</t>
  </si>
  <si>
    <t>栟茶小计</t>
  </si>
  <si>
    <t xml:space="preserve">缪五华粮食种植家庭农场   </t>
  </si>
  <si>
    <t>千寻位置网络(浙江)有限公司</t>
  </si>
  <si>
    <t>2022.12.15</t>
  </si>
  <si>
    <t>旋耕播种</t>
  </si>
  <si>
    <t xml:space="preserve">缪五华    </t>
  </si>
  <si>
    <t>丰疆智能科技研究院(常州)有限公司</t>
  </si>
  <si>
    <t>FJNBD-2.5GD</t>
  </si>
  <si>
    <t>2022.3.23</t>
  </si>
  <si>
    <t xml:space="preserve">姚银亮 </t>
  </si>
  <si>
    <t>广州中创博远智能科技有限公司</t>
  </si>
  <si>
    <t>FARMSTARF2BD-2.5RD</t>
  </si>
  <si>
    <t>2022.11.21</t>
  </si>
  <si>
    <t>北京愽创联动科技有限公司</t>
  </si>
  <si>
    <t>BCLDF2BD-2.5GD</t>
  </si>
  <si>
    <t>徐阳</t>
  </si>
  <si>
    <t>南京天辰礼达电子科技有限公司</t>
  </si>
  <si>
    <t>2022.9.29</t>
  </si>
  <si>
    <t>2022.9.27</t>
  </si>
  <si>
    <t>苏建均</t>
  </si>
  <si>
    <t>合众思壮</t>
  </si>
  <si>
    <t>EAS201 BD-2.5GD</t>
  </si>
  <si>
    <t>2022.12.06</t>
  </si>
  <si>
    <t>耕种</t>
  </si>
  <si>
    <t>周俊明</t>
  </si>
  <si>
    <t>HDGPCS600</t>
  </si>
  <si>
    <t>2022.5.10</t>
  </si>
  <si>
    <t>缪建军</t>
  </si>
  <si>
    <t>FARMSTARF2BD_2.5RD</t>
  </si>
  <si>
    <t>2022.04.07</t>
  </si>
  <si>
    <t>周群</t>
  </si>
  <si>
    <t>2022.12.19</t>
  </si>
  <si>
    <t>唐明全</t>
  </si>
  <si>
    <t>黑龙江慧达科技发展有限公司</t>
  </si>
  <si>
    <t>HD308-20220320-4643</t>
  </si>
  <si>
    <t>2022.12.05</t>
  </si>
  <si>
    <t>自动驾驶和播种</t>
  </si>
  <si>
    <t>周桂忠</t>
  </si>
  <si>
    <t>上海联适导航技术股份有限公司</t>
  </si>
  <si>
    <t>2022.8.3</t>
  </si>
  <si>
    <t>缪三军</t>
  </si>
  <si>
    <t>2022.12.7</t>
  </si>
  <si>
    <t xml:space="preserve">于炳权 </t>
  </si>
  <si>
    <t>2022.12.18</t>
  </si>
  <si>
    <t>如东泰式家庭农场</t>
  </si>
  <si>
    <t>2022.10.4</t>
  </si>
  <si>
    <t>翟炳华</t>
  </si>
  <si>
    <t>雷沃</t>
  </si>
  <si>
    <t>AG8BD-2.5RY</t>
  </si>
  <si>
    <t>2022.11.08</t>
  </si>
  <si>
    <t>播种</t>
  </si>
  <si>
    <t>于建华</t>
  </si>
  <si>
    <t>中创</t>
  </si>
  <si>
    <t>2022.11.10</t>
  </si>
  <si>
    <t>周亚建</t>
  </si>
  <si>
    <t>联适</t>
  </si>
  <si>
    <t>2022.12.12</t>
  </si>
  <si>
    <t>于拥军</t>
  </si>
  <si>
    <t>NX510BD-2.5GD</t>
  </si>
  <si>
    <t>如东丰纪家庭农场</t>
  </si>
  <si>
    <t>千寻位置网络</t>
  </si>
  <si>
    <t>插秧</t>
  </si>
  <si>
    <t>如东德明家庭农场</t>
  </si>
  <si>
    <t>千寻位置网络（浙江）有限公司</t>
  </si>
  <si>
    <t>QY31OBD-2.5GD</t>
  </si>
  <si>
    <t>如东县叶二家庭农场</t>
  </si>
  <si>
    <t>西安合众思壮导航技术有限公司</t>
  </si>
  <si>
    <t>慧农EAS100</t>
  </si>
  <si>
    <t>2022.06.17</t>
  </si>
  <si>
    <t>FARMSTARF2BD.2.5RD</t>
  </si>
  <si>
    <t>张海兵</t>
  </si>
  <si>
    <t>2022.08.03</t>
  </si>
  <si>
    <t>徐爱群</t>
  </si>
  <si>
    <t>中创博远</t>
  </si>
  <si>
    <t>2022.4.6</t>
  </si>
  <si>
    <t>石高林</t>
  </si>
  <si>
    <t>陈军</t>
  </si>
  <si>
    <t>科丰</t>
  </si>
  <si>
    <t>KFNJ4000BD-2.5RD</t>
  </si>
  <si>
    <t>2022.12.23</t>
  </si>
  <si>
    <t>播种、犁田</t>
  </si>
  <si>
    <t>钱兴国</t>
  </si>
  <si>
    <t>陆明</t>
  </si>
  <si>
    <t>2022.03.07</t>
  </si>
  <si>
    <t>於信如</t>
  </si>
  <si>
    <t>许建山</t>
  </si>
  <si>
    <t>惠达</t>
  </si>
  <si>
    <t>2022.07.29</t>
  </si>
  <si>
    <t>耕种播种</t>
  </si>
  <si>
    <t>如东县孙涛家庭农场</t>
  </si>
  <si>
    <t>2022.5.17</t>
  </si>
  <si>
    <t>邵兵</t>
  </si>
  <si>
    <t>HD308BD-2.5GD</t>
  </si>
  <si>
    <t>2022.9.14</t>
  </si>
  <si>
    <t>宫丽娟</t>
  </si>
  <si>
    <t>2022.11.11</t>
  </si>
  <si>
    <t>犁耕深翻</t>
  </si>
  <si>
    <t>如东书豪家庭农场</t>
  </si>
  <si>
    <t>黑龙江惠达科技发展有限公司</t>
  </si>
  <si>
    <t>2022.12.08</t>
  </si>
  <si>
    <t>张兵</t>
  </si>
  <si>
    <t>黑龙江惠达</t>
  </si>
  <si>
    <t>2022.07.30</t>
  </si>
  <si>
    <t>任亚兵</t>
  </si>
  <si>
    <t>2022.09.14</t>
  </si>
  <si>
    <t>如东云明家庭农场</t>
  </si>
  <si>
    <t>2022.08.10</t>
  </si>
  <si>
    <t>如东耀祥家庭农场</t>
  </si>
  <si>
    <t>孙志军</t>
  </si>
  <si>
    <t>北斗导航</t>
  </si>
  <si>
    <t>2022.09.05</t>
  </si>
  <si>
    <t>小麦播种</t>
  </si>
  <si>
    <t>唐向阳</t>
  </si>
  <si>
    <t>2022.10.10</t>
  </si>
  <si>
    <t>如东春友家庭农场</t>
  </si>
  <si>
    <t>2022.10.24</t>
  </si>
  <si>
    <t>如东双潮家庭农场</t>
  </si>
  <si>
    <t>黑龙江惠达科技</t>
  </si>
  <si>
    <t>农业种植</t>
  </si>
  <si>
    <t>周贤如</t>
  </si>
  <si>
    <t>2022.03.28</t>
  </si>
  <si>
    <t>缪小军</t>
  </si>
  <si>
    <t>洋口小计</t>
  </si>
  <si>
    <t>朱逢华</t>
  </si>
  <si>
    <t>北斗</t>
  </si>
  <si>
    <t>播种开沟</t>
  </si>
  <si>
    <t>如东县农旺家庭农场</t>
  </si>
  <si>
    <t>千耘</t>
  </si>
  <si>
    <t>如东县徐建家庭农场</t>
  </si>
  <si>
    <t>张学云</t>
  </si>
  <si>
    <t>施肥播种</t>
  </si>
  <si>
    <t>如东陈伦军家庭农场</t>
  </si>
  <si>
    <t>如东临海农机专业合作社</t>
  </si>
  <si>
    <t>如东桑拥军家庭农场</t>
  </si>
  <si>
    <t>韩亮亮</t>
  </si>
  <si>
    <t>丰疆</t>
  </si>
  <si>
    <t>如东冯圣秀家庭农场</t>
  </si>
  <si>
    <t>2022/729</t>
  </si>
  <si>
    <t>如东县徐先军家庭农场</t>
  </si>
  <si>
    <t>测深施肥/施肥播种</t>
  </si>
  <si>
    <t>163/298</t>
  </si>
  <si>
    <t>如东唐守亮家庭农场</t>
  </si>
  <si>
    <t>2022/9/2-2022/9/22</t>
  </si>
  <si>
    <t>苴镇小计</t>
  </si>
  <si>
    <t>如东县长沙美华家庭农场</t>
  </si>
  <si>
    <t>如东卫建家庭农场</t>
  </si>
  <si>
    <t>2022.12.16</t>
  </si>
  <si>
    <t>徐冬冬</t>
  </si>
  <si>
    <t>2022.12.07</t>
  </si>
  <si>
    <t>徐勇</t>
  </si>
  <si>
    <t>长沙小计</t>
  </si>
  <si>
    <t>如东中辉家庭农场</t>
  </si>
  <si>
    <t>如东焱丰家庭农场</t>
  </si>
  <si>
    <t>千寻</t>
  </si>
  <si>
    <t>如东倪春建家庭农场</t>
  </si>
  <si>
    <t>2022.06.28</t>
  </si>
  <si>
    <t>张卫东</t>
  </si>
  <si>
    <t>2022.07.04</t>
  </si>
  <si>
    <t>沈亚辉</t>
  </si>
  <si>
    <t>千耗</t>
  </si>
  <si>
    <t>谢玉飞</t>
  </si>
  <si>
    <t>天辰</t>
  </si>
  <si>
    <t>K7BD-2.5GD</t>
  </si>
  <si>
    <t>2022.12.25</t>
  </si>
  <si>
    <t>2022.11.13</t>
  </si>
  <si>
    <t>如东杜东进家庭农场</t>
  </si>
  <si>
    <t>2022.03.06</t>
  </si>
  <si>
    <t>吴勇兵</t>
  </si>
  <si>
    <t>2022、10.21</t>
  </si>
  <si>
    <t>耕地、起垄</t>
  </si>
  <si>
    <t>如东季宜平家庭农场</t>
  </si>
  <si>
    <t>2022.8.05</t>
  </si>
  <si>
    <t>徐卫东</t>
  </si>
  <si>
    <t>2022.09.13</t>
  </si>
  <si>
    <t>如东健健家庭农场</t>
  </si>
  <si>
    <t>X7BD-25GD</t>
  </si>
  <si>
    <t>2022.10.14</t>
  </si>
  <si>
    <t>植保、施肥</t>
  </si>
  <si>
    <t>2022.10.19</t>
  </si>
  <si>
    <t>收获</t>
  </si>
  <si>
    <t>如东张海明家庭农场</t>
  </si>
  <si>
    <t>2022.12.09</t>
  </si>
  <si>
    <t>管玉民</t>
  </si>
  <si>
    <t>2022.07.26</t>
  </si>
  <si>
    <t>印虎平</t>
  </si>
  <si>
    <t>2022.12.20</t>
  </si>
  <si>
    <t>马爱东</t>
  </si>
  <si>
    <t>2022.07.02</t>
  </si>
  <si>
    <t>2022.11.25</t>
  </si>
  <si>
    <t>管永华</t>
  </si>
  <si>
    <t>2022.12.03</t>
  </si>
  <si>
    <t>如东田祝成家庭农场</t>
  </si>
  <si>
    <t>华测</t>
  </si>
  <si>
    <t>袁正东</t>
  </si>
  <si>
    <t>2022.9.13</t>
  </si>
  <si>
    <t>大豫小计</t>
  </si>
  <si>
    <t>季伟伟</t>
  </si>
  <si>
    <t>播种作业</t>
  </si>
  <si>
    <t>季华</t>
  </si>
  <si>
    <t>机插秧</t>
  </si>
  <si>
    <t>严炜男</t>
  </si>
  <si>
    <t>李亚明</t>
  </si>
  <si>
    <t>浙江千寻</t>
  </si>
  <si>
    <t>王拥军</t>
  </si>
  <si>
    <t>如东付恩荣家庭农场</t>
  </si>
  <si>
    <t>徐新明</t>
  </si>
  <si>
    <t>顾红明</t>
  </si>
  <si>
    <t>开沟作业</t>
  </si>
  <si>
    <t>如东季来兵家庭农场</t>
  </si>
  <si>
    <t>尹向东</t>
  </si>
  <si>
    <t>如东刁松泉家庭农场</t>
  </si>
  <si>
    <t>如东瑞阳家庭农场</t>
  </si>
  <si>
    <t>如东施华家庭农场</t>
  </si>
  <si>
    <t>如东明丰家庭农场</t>
  </si>
  <si>
    <t>张有才</t>
  </si>
  <si>
    <t>如东周店家庭农场</t>
  </si>
  <si>
    <t>如东拥民家庭农场</t>
  </si>
  <si>
    <t>如东鑫高家庭农场</t>
  </si>
  <si>
    <t>南京天辰礼达</t>
  </si>
  <si>
    <t>如东环桥家庭农场（张言）</t>
  </si>
  <si>
    <t>掘港街道小计</t>
  </si>
  <si>
    <t>如东忠祥家庭农场</t>
  </si>
  <si>
    <t>2022年</t>
  </si>
  <si>
    <t>收割、耕种、开沟</t>
  </si>
  <si>
    <t>如东宏霞家庭农场</t>
  </si>
  <si>
    <t>如东陈红霞家庭农场</t>
  </si>
  <si>
    <t>季爱兵</t>
  </si>
  <si>
    <t>张建兵</t>
  </si>
  <si>
    <t>唐庆泉</t>
  </si>
  <si>
    <t>张亚林</t>
  </si>
  <si>
    <t>张洪庆</t>
  </si>
  <si>
    <t>杨金华</t>
  </si>
  <si>
    <t>顾如明</t>
  </si>
  <si>
    <t>城中街道小计</t>
  </si>
  <si>
    <t>如东春丰家庭农场</t>
  </si>
  <si>
    <t>2022.11.30</t>
  </si>
  <si>
    <t>何小建</t>
  </si>
  <si>
    <t>清博</t>
  </si>
  <si>
    <t>A4600BD-2.5RD</t>
  </si>
  <si>
    <t>张锦明</t>
  </si>
  <si>
    <t>2022.7.19</t>
  </si>
  <si>
    <t>如东县建霞家庭农场</t>
  </si>
  <si>
    <t>陈国华</t>
  </si>
  <si>
    <t>2022.10.23</t>
  </si>
  <si>
    <t>周建国</t>
  </si>
  <si>
    <t>2022.11.1</t>
  </si>
  <si>
    <t>江飞</t>
  </si>
  <si>
    <t>2022.9.1</t>
  </si>
  <si>
    <t>孙海军</t>
  </si>
  <si>
    <t>2022.11.20</t>
  </si>
  <si>
    <t>薛桂华</t>
  </si>
  <si>
    <t>曹卫东</t>
  </si>
  <si>
    <t>如东喻亮家庭农场</t>
  </si>
  <si>
    <t>2022.12.27</t>
  </si>
  <si>
    <t>秸秆还田</t>
  </si>
  <si>
    <t>如东吉祥粮食种植家庭农场</t>
  </si>
  <si>
    <t>2022.09.15</t>
  </si>
  <si>
    <t>2022.10.25</t>
  </si>
  <si>
    <t>如东王渡家庭农场</t>
  </si>
  <si>
    <t>撒肥</t>
  </si>
  <si>
    <t>2022.8.12</t>
  </si>
  <si>
    <t>2022.12.8</t>
  </si>
  <si>
    <t>开沟</t>
  </si>
  <si>
    <t>严鸿飞</t>
  </si>
  <si>
    <t>2022.11.3</t>
  </si>
  <si>
    <t>冒如林</t>
  </si>
  <si>
    <t>缪国泉</t>
  </si>
  <si>
    <t>适星</t>
  </si>
  <si>
    <t>AX2000BD-2.5GD</t>
  </si>
  <si>
    <t>2022.3.9</t>
  </si>
  <si>
    <t>张国均</t>
  </si>
  <si>
    <t>陈张云</t>
  </si>
  <si>
    <t>如东永泉家庭农场</t>
  </si>
  <si>
    <t>如东冬兰家庭农场</t>
  </si>
  <si>
    <t>丰疆智能</t>
  </si>
  <si>
    <t>如东姜周平家庭农场</t>
  </si>
  <si>
    <t>如东县许楼王新林家庭农场</t>
  </si>
  <si>
    <t>2022.12.5</t>
  </si>
  <si>
    <t>马塘小计</t>
  </si>
  <si>
    <t>如东张华家庭农场</t>
  </si>
  <si>
    <t>天辰礼达</t>
  </si>
  <si>
    <t>深翻作业</t>
  </si>
  <si>
    <t>陈华</t>
  </si>
  <si>
    <t>博创联动</t>
  </si>
  <si>
    <t>开沟作业/播种作业</t>
  </si>
  <si>
    <t>鞠铁戈</t>
  </si>
  <si>
    <t>袁林坤</t>
  </si>
  <si>
    <t>桑连军</t>
  </si>
  <si>
    <t>朱从华</t>
  </si>
  <si>
    <t>插秧作业</t>
  </si>
  <si>
    <t>张军</t>
  </si>
  <si>
    <t>陈昌华</t>
  </si>
  <si>
    <t>於四兵</t>
  </si>
  <si>
    <t>刘先如</t>
  </si>
  <si>
    <t>如东兴顺家庭农场</t>
  </si>
  <si>
    <t>陈阳</t>
  </si>
  <si>
    <t>如东徐松山家庭农场</t>
  </si>
  <si>
    <t>如东朱明亮家庭农场</t>
  </si>
  <si>
    <t>李松如</t>
  </si>
  <si>
    <t>如东吴海军家庭农场</t>
  </si>
  <si>
    <t>AF302BD-2.5GD</t>
  </si>
  <si>
    <t>如东月丰家庭农场</t>
  </si>
  <si>
    <t>如东县铁山家庭农场</t>
  </si>
  <si>
    <t>石明春</t>
  </si>
  <si>
    <t>丰利小计</t>
  </si>
  <si>
    <t>袁国林</t>
  </si>
  <si>
    <t>播种施肥一体</t>
  </si>
  <si>
    <t>顾松华</t>
  </si>
  <si>
    <t>如东纷飞家庭农场</t>
  </si>
  <si>
    <t>张启荣</t>
  </si>
  <si>
    <t>ZC10012676</t>
  </si>
  <si>
    <t>深翻播种</t>
  </si>
  <si>
    <t>姜小兵</t>
  </si>
  <si>
    <t>耕翻</t>
  </si>
  <si>
    <t>如东海伟家庭农场</t>
  </si>
  <si>
    <t>石小吉</t>
  </si>
  <si>
    <t>李海姜</t>
  </si>
  <si>
    <t>上海华测导航技术股份有限公司</t>
  </si>
  <si>
    <t>2022.4.5</t>
  </si>
  <si>
    <t>旋耕</t>
  </si>
  <si>
    <t>王锡海</t>
  </si>
  <si>
    <t>2022.10.21</t>
  </si>
  <si>
    <t>陈国兵</t>
  </si>
  <si>
    <t>如东县三猫家庭农场</t>
  </si>
  <si>
    <t>张日成</t>
  </si>
  <si>
    <t>20.10.19</t>
  </si>
  <si>
    <t>播种施肥</t>
  </si>
  <si>
    <t>如东蒋冰家庭农场</t>
  </si>
  <si>
    <t>杨春燕</t>
  </si>
  <si>
    <t>2022.8.15</t>
  </si>
  <si>
    <t>徐卫兵</t>
  </si>
  <si>
    <t>2022.6.3</t>
  </si>
  <si>
    <t>如东华余家庭农场</t>
  </si>
  <si>
    <t>2022.12.3</t>
  </si>
  <si>
    <t>徐新华</t>
  </si>
  <si>
    <t>戴国兵</t>
  </si>
  <si>
    <t>顾建国</t>
  </si>
  <si>
    <t>如东久丰粮食种植家庭农场</t>
  </si>
  <si>
    <t>如东邱陆军家庭农场</t>
  </si>
  <si>
    <t>2022.12.2</t>
  </si>
  <si>
    <t>刘亚洲</t>
  </si>
  <si>
    <t>2022.12.21</t>
  </si>
  <si>
    <t>如东国祥家庭农场</t>
  </si>
  <si>
    <t>如东可乐佳家庭农场</t>
  </si>
  <si>
    <t>秦兵</t>
  </si>
  <si>
    <t>曹亚明</t>
  </si>
  <si>
    <t>2022.12.22</t>
  </si>
  <si>
    <t>刘钱良</t>
  </si>
  <si>
    <t>曹埠小计</t>
  </si>
  <si>
    <t>葛春华</t>
  </si>
  <si>
    <t>机开沟</t>
  </si>
  <si>
    <t>朱国明</t>
  </si>
  <si>
    <t>机播</t>
  </si>
  <si>
    <t>刘宏兵</t>
  </si>
  <si>
    <t>尹继叶</t>
  </si>
  <si>
    <t>斯维垦</t>
  </si>
  <si>
    <t>SVEABD-2.5GD</t>
  </si>
  <si>
    <t>吴建华</t>
  </si>
  <si>
    <t>惠农北斗</t>
  </si>
  <si>
    <t>EAS201  BD-2.5GD</t>
  </si>
  <si>
    <t>陈祖荣</t>
  </si>
  <si>
    <t>王保全</t>
  </si>
  <si>
    <t>吴建峰</t>
  </si>
  <si>
    <t>王映如</t>
  </si>
  <si>
    <t>如东桂福粮食种植家庭农场</t>
  </si>
  <si>
    <t>王红军</t>
  </si>
  <si>
    <t>叶秋菊</t>
  </si>
  <si>
    <t>如东源荣家庭农场</t>
  </si>
  <si>
    <t>何道华</t>
  </si>
  <si>
    <t>丛远明</t>
  </si>
  <si>
    <t>缪晓军</t>
  </si>
  <si>
    <t>岔河小计</t>
  </si>
  <si>
    <t>如东县瑞康家庭农场</t>
  </si>
  <si>
    <t>惠农</t>
  </si>
  <si>
    <t>2022.7.7</t>
  </si>
  <si>
    <t>应育培</t>
  </si>
  <si>
    <t>2022.12.31</t>
  </si>
  <si>
    <t>黄广林</t>
  </si>
  <si>
    <t>2022.7.18</t>
  </si>
  <si>
    <t>丛学忠</t>
  </si>
  <si>
    <t>2022.12.30</t>
  </si>
  <si>
    <t>丛卫华</t>
  </si>
  <si>
    <t>EAS100</t>
  </si>
  <si>
    <t>2022.11.8</t>
  </si>
  <si>
    <t>孙浩</t>
  </si>
  <si>
    <t>潍柴雷沃</t>
  </si>
  <si>
    <t>许建</t>
  </si>
  <si>
    <t>2022.11.4</t>
  </si>
  <si>
    <t>朱国飞</t>
  </si>
  <si>
    <t>2022.6.18</t>
  </si>
  <si>
    <t>胡五华</t>
  </si>
  <si>
    <t>2022.11.26</t>
  </si>
  <si>
    <t>如东香香家庭农场</t>
  </si>
  <si>
    <t>2022.7.1</t>
  </si>
  <si>
    <t>张海全</t>
  </si>
  <si>
    <t>徐正荣</t>
  </si>
  <si>
    <t>2022.11.18</t>
  </si>
  <si>
    <t>如东文建家庭农场</t>
  </si>
  <si>
    <t>2022.12.11</t>
  </si>
  <si>
    <t>沈鹤彬</t>
  </si>
  <si>
    <t>徐保山</t>
  </si>
  <si>
    <t>2022.5.23</t>
  </si>
  <si>
    <t>祝仁华</t>
  </si>
  <si>
    <t>双甸小计</t>
  </si>
  <si>
    <t>肖建国</t>
  </si>
  <si>
    <t>2022-04-01 00:00:00</t>
  </si>
  <si>
    <t>2022-12-01 00:00:00</t>
  </si>
  <si>
    <t>深翻</t>
  </si>
  <si>
    <t>如东海青粮食种植家庭农场</t>
  </si>
  <si>
    <t>2022-11-29 00:00:00</t>
  </si>
  <si>
    <t>朱卫东</t>
  </si>
  <si>
    <t>2022-11-16 00:00:00</t>
  </si>
  <si>
    <t>深翻,播种</t>
  </si>
  <si>
    <t>丰疆智能科技研究院（常州）有限公司</t>
  </si>
  <si>
    <t>2022-08-18 00:00:00</t>
  </si>
  <si>
    <t>鲍长明</t>
  </si>
  <si>
    <t>上海司南</t>
  </si>
  <si>
    <t>AG360PREBD-2.5</t>
  </si>
  <si>
    <t>2022/1123</t>
  </si>
  <si>
    <t>新店小计</t>
  </si>
  <si>
    <t>刘建</t>
  </si>
  <si>
    <t>康小兵</t>
  </si>
  <si>
    <t>佘小亮</t>
  </si>
  <si>
    <t>如东弟兄情家庭农场</t>
  </si>
  <si>
    <t>朱敬东</t>
  </si>
  <si>
    <t>旋耕播种/开沟</t>
  </si>
  <si>
    <t>唐爱华</t>
  </si>
  <si>
    <t>戴五斌</t>
  </si>
  <si>
    <t>北京博创</t>
  </si>
  <si>
    <t>王建</t>
  </si>
  <si>
    <t>广州中创博远</t>
  </si>
  <si>
    <t>朱从兵</t>
  </si>
  <si>
    <t>上海适星</t>
  </si>
  <si>
    <t>徐相文</t>
  </si>
  <si>
    <t>播大豆、开沟</t>
  </si>
  <si>
    <t>缪卫华</t>
  </si>
  <si>
    <t>韩爱军</t>
  </si>
  <si>
    <t>葛八和</t>
  </si>
  <si>
    <t>赵德安</t>
  </si>
  <si>
    <t>西安合众思壮</t>
  </si>
  <si>
    <t>旋耕播种机</t>
  </si>
  <si>
    <t>王登祥</t>
  </si>
  <si>
    <t>丛远进</t>
  </si>
  <si>
    <t>蔡斌</t>
  </si>
  <si>
    <t>徐祝群</t>
  </si>
  <si>
    <t>臧宇扬</t>
  </si>
  <si>
    <t>AG360 Pro BD-2.5GD</t>
  </si>
  <si>
    <t>如东永升家庭农场</t>
  </si>
  <si>
    <t>李晶晶</t>
  </si>
  <si>
    <t>缪国建</t>
  </si>
  <si>
    <t>孙锡林</t>
  </si>
  <si>
    <t>导航开沟</t>
  </si>
  <si>
    <t>缪国华</t>
  </si>
  <si>
    <t>HD308BDS-2.5D</t>
  </si>
  <si>
    <t>2022/1010</t>
  </si>
  <si>
    <t>马华</t>
  </si>
  <si>
    <t>千耘自动导航驾驶系统</t>
  </si>
  <si>
    <t>薛兰建</t>
  </si>
  <si>
    <t>河口小计</t>
  </si>
  <si>
    <t>冯志生</t>
  </si>
  <si>
    <t>北斗自主导航系统</t>
  </si>
  <si>
    <t>旋耕、播种</t>
  </si>
  <si>
    <t>康建中</t>
  </si>
  <si>
    <t>北斗导航农机自动驾驶系统</t>
  </si>
  <si>
    <t xml:space="preserve">	280</t>
  </si>
  <si>
    <t>张礼华</t>
  </si>
  <si>
    <t>冯志勇</t>
  </si>
  <si>
    <t>北斗农机自动驾驶系统</t>
  </si>
  <si>
    <t>康辉</t>
  </si>
  <si>
    <t>自动导航系统</t>
  </si>
  <si>
    <t>陈绍林</t>
  </si>
  <si>
    <t>北斗高精度农机自动驾驶系统</t>
  </si>
  <si>
    <t>张海山</t>
  </si>
  <si>
    <t>方燕</t>
  </si>
  <si>
    <t>肖兵</t>
  </si>
  <si>
    <t>徐明</t>
  </si>
  <si>
    <t>黄玉标</t>
  </si>
  <si>
    <t>陈建林</t>
  </si>
  <si>
    <t>顾培银</t>
  </si>
  <si>
    <t>李震</t>
  </si>
  <si>
    <t>吴国建</t>
  </si>
  <si>
    <t>缪君</t>
  </si>
  <si>
    <t>苏梅</t>
  </si>
  <si>
    <t>薛宏元</t>
  </si>
  <si>
    <t>如东县龙舟土地股份专业合作社</t>
  </si>
  <si>
    <t>康生</t>
  </si>
  <si>
    <t>顾培建</t>
  </si>
  <si>
    <t>晁爱国</t>
  </si>
  <si>
    <t>导航插秧</t>
  </si>
  <si>
    <t>袁庄小计</t>
  </si>
  <si>
    <t>全县合计</t>
  </si>
  <si>
    <t>如东县2022年新增智能监测装置名单清册</t>
  </si>
  <si>
    <t>如东成国家庭农场</t>
  </si>
  <si>
    <t>犁耕深翻监测</t>
  </si>
  <si>
    <t>如东国新家庭农场</t>
  </si>
  <si>
    <t>如东肖圩家庭农场</t>
  </si>
  <si>
    <t>沈琴</t>
  </si>
  <si>
    <t>江苏北斗</t>
  </si>
  <si>
    <t>BD1-2G01</t>
  </si>
  <si>
    <t>朱林</t>
  </si>
  <si>
    <t>如东稻鑫家庭农场</t>
  </si>
  <si>
    <t>吴健</t>
  </si>
  <si>
    <t>2022.10.27</t>
  </si>
  <si>
    <t>2022.11.03</t>
  </si>
  <si>
    <t>刘先俊</t>
  </si>
  <si>
    <t>AD200</t>
  </si>
  <si>
    <t>如东裕隆昌农业科技有限公司</t>
  </si>
  <si>
    <t>胡建泉</t>
  </si>
  <si>
    <t>2022.12.29</t>
  </si>
  <si>
    <t>张学军</t>
  </si>
  <si>
    <t>如东县洋口镇张埭村股份经济合作社</t>
  </si>
  <si>
    <t>2022.05.27</t>
  </si>
  <si>
    <t>秸秆打包</t>
  </si>
  <si>
    <t>2022.12.17</t>
  </si>
  <si>
    <t>HDGPCS600-S12-标清</t>
  </si>
  <si>
    <t>2022.09.22</t>
  </si>
  <si>
    <t>池塘头村股份经济合作社</t>
  </si>
  <si>
    <t>张晓峰</t>
  </si>
  <si>
    <t>如东溢香园家庭农场</t>
  </si>
  <si>
    <t>秸秆打捆</t>
  </si>
  <si>
    <t>张峻岭</t>
  </si>
  <si>
    <t>2022.12.24</t>
  </si>
  <si>
    <t>徐基友</t>
  </si>
  <si>
    <t>北斗
智能</t>
  </si>
  <si>
    <t>BDI-2G01</t>
  </si>
  <si>
    <t>如东县禾旺家庭农场</t>
  </si>
  <si>
    <t>信翔</t>
  </si>
  <si>
    <t>XXDZ-002-2015</t>
  </si>
  <si>
    <t>如东贵心家庭农场</t>
  </si>
  <si>
    <t>如东吴志群家庭农场</t>
  </si>
  <si>
    <t>如东林志英家庭农场</t>
  </si>
  <si>
    <t>如东振丰家庭农场</t>
  </si>
  <si>
    <t>陈伦军</t>
  </si>
  <si>
    <t>陈伦兵</t>
  </si>
  <si>
    <t>如东从军家庭农场</t>
  </si>
  <si>
    <t>如东朱小雪家庭农场</t>
  </si>
  <si>
    <t>如东姚春泉家庭农场</t>
  </si>
  <si>
    <t>如东苴镇寿龙家庭农场</t>
  </si>
  <si>
    <t>如东朱金兰家庭农场</t>
  </si>
  <si>
    <t>如东贵程家庭农场</t>
  </si>
  <si>
    <t>如东祁宏兵家庭农场</t>
  </si>
  <si>
    <t>如东玉贵家庭农场</t>
  </si>
  <si>
    <t>如东桂权家庭农场</t>
  </si>
  <si>
    <t>周   健</t>
  </si>
  <si>
    <t>王冰川</t>
  </si>
  <si>
    <t>如东敦山家庭农场</t>
  </si>
  <si>
    <t>北斗智能</t>
  </si>
  <si>
    <t>王守军</t>
  </si>
  <si>
    <t>曹本衡</t>
  </si>
  <si>
    <t>袁   兵</t>
  </si>
  <si>
    <t>如东徐陆家庭农场</t>
  </si>
  <si>
    <t>如东县顾平家庭农场</t>
  </si>
  <si>
    <t>如东朱明飞家庭农场</t>
  </si>
  <si>
    <t>如东经济开发区陈斌家庭农场</t>
  </si>
  <si>
    <t>如东新东家庭农场</t>
  </si>
  <si>
    <t>朱顺权</t>
  </si>
  <si>
    <t>上海联适/惠达</t>
  </si>
  <si>
    <t>AD200/HDGPCS600</t>
  </si>
  <si>
    <t>2022/11/7、2022/11/30</t>
  </si>
  <si>
    <t>王传库</t>
  </si>
  <si>
    <t>苴镇合计</t>
  </si>
  <si>
    <t>丁海</t>
  </si>
  <si>
    <t>2022.11.02</t>
  </si>
  <si>
    <t>如东长沙永丰家庭农场</t>
  </si>
  <si>
    <t>曹学军</t>
  </si>
  <si>
    <t>2022.10.29</t>
  </si>
  <si>
    <t>长沙合计</t>
  </si>
  <si>
    <t>如东依哲家庭农场</t>
  </si>
  <si>
    <t>徐卫华</t>
  </si>
  <si>
    <t>2023.01.11</t>
  </si>
  <si>
    <t>如东陆庆才家庭农场</t>
  </si>
  <si>
    <t>茆庆山</t>
  </si>
  <si>
    <t>2023.01.10</t>
  </si>
  <si>
    <t>谢元康</t>
  </si>
  <si>
    <t>2022.11.22</t>
  </si>
  <si>
    <t>张海明</t>
  </si>
  <si>
    <t>如东县豫东家庭农场</t>
  </si>
  <si>
    <t>2022.12.02</t>
  </si>
  <si>
    <t>花金成</t>
  </si>
  <si>
    <t>顾广乐</t>
  </si>
  <si>
    <t>2023.01.29</t>
  </si>
  <si>
    <t>如东王祥华家庭农场</t>
  </si>
  <si>
    <t>大豫合计</t>
  </si>
  <si>
    <t>如东高汪家庭农场</t>
  </si>
  <si>
    <t>如东明华家庭农场</t>
  </si>
  <si>
    <t>如东曹俊家庭农场</t>
  </si>
  <si>
    <t>如东季祝军家庭农场</t>
  </si>
  <si>
    <t>如东姚国兵家庭农场</t>
  </si>
  <si>
    <t>如东向东家庭农场</t>
  </si>
  <si>
    <t>钱勇</t>
  </si>
  <si>
    <t>HDGPCS600（AD200）</t>
  </si>
  <si>
    <t>吴晋飞</t>
  </si>
  <si>
    <t>如东园园家庭农场</t>
  </si>
  <si>
    <t>XXDZ-005-02015</t>
  </si>
  <si>
    <t>如东赵金芳家庭农场</t>
  </si>
  <si>
    <t>如东小苏家庭农场</t>
  </si>
  <si>
    <t>如东县稻麦丰家庭农场</t>
  </si>
  <si>
    <t>如东县长丰家庭农场</t>
  </si>
  <si>
    <t>如东达丰家庭农场</t>
  </si>
  <si>
    <t>如东军秀家庭农场</t>
  </si>
  <si>
    <t>2022.12.26</t>
  </si>
  <si>
    <t>如东铁南家庭农场</t>
  </si>
  <si>
    <t>2022.12.14</t>
  </si>
  <si>
    <t>如东陈海军家庭农场</t>
  </si>
  <si>
    <t>如东年丰家庭农场</t>
  </si>
  <si>
    <t>如东兴发家庭农场</t>
  </si>
  <si>
    <t>2022.12.13</t>
  </si>
  <si>
    <t>2022.12.4</t>
  </si>
  <si>
    <t>如东华平家庭农场</t>
  </si>
  <si>
    <t>潘梅</t>
  </si>
  <si>
    <t>超星</t>
  </si>
  <si>
    <t>KDSS-A</t>
  </si>
  <si>
    <t>2022.12.28</t>
  </si>
  <si>
    <t>郭军</t>
  </si>
  <si>
    <t>蔡立新</t>
  </si>
  <si>
    <t>孙新华</t>
  </si>
  <si>
    <t>茅卫东</t>
  </si>
  <si>
    <t>如东马丰弘明家庭农场</t>
  </si>
  <si>
    <t>如东耀江家庭农场</t>
  </si>
  <si>
    <t>如东金鹤家庭农场</t>
  </si>
  <si>
    <t>如东鑫沣家庭农场</t>
  </si>
  <si>
    <t>徐海军</t>
  </si>
  <si>
    <t>615.89</t>
  </si>
  <si>
    <t>如东县朱从华家庭农场</t>
  </si>
  <si>
    <t>如东伟兵粮食种植家庭农场</t>
  </si>
  <si>
    <t>如东张军家庭农场</t>
  </si>
  <si>
    <t>如东季兵家庭农场</t>
  </si>
  <si>
    <t>旋播作业</t>
  </si>
  <si>
    <t>如东周载华家庭农场</t>
  </si>
  <si>
    <t>如东福星高照家庭农场</t>
  </si>
  <si>
    <t>如东张林家庭农场</t>
  </si>
  <si>
    <t>冯万国</t>
  </si>
  <si>
    <t>如东徐步进家庭农场</t>
  </si>
  <si>
    <t>如东县丰利镇徐泉家庭农场</t>
  </si>
  <si>
    <t>翻地作业</t>
  </si>
  <si>
    <t>如东县俊彬家庭农场</t>
  </si>
  <si>
    <t>如东至福家庭农场</t>
  </si>
  <si>
    <t>如东肖永泉家庭农场</t>
  </si>
  <si>
    <t>冯八俊</t>
  </si>
  <si>
    <t>翻耕作业</t>
  </si>
  <si>
    <t>袁小军</t>
  </si>
  <si>
    <t>如东九华家庭农场</t>
  </si>
  <si>
    <t>如东三姓家庭农场</t>
  </si>
  <si>
    <t>如东王新华家庭农场</t>
  </si>
  <si>
    <t>如东周国均家庭农场</t>
  </si>
  <si>
    <t>如东徐保国家庭农场</t>
  </si>
  <si>
    <t>如东鹤坤家庭农场</t>
  </si>
  <si>
    <t>侧深施肥</t>
  </si>
  <si>
    <t>如东县丰利镇金华家庭农场</t>
  </si>
  <si>
    <t>王咸建</t>
  </si>
  <si>
    <t>如东县丰利镇凹桥村股份经济合作社</t>
  </si>
  <si>
    <t>如东丰盛家庭农场</t>
  </si>
  <si>
    <t>江苏北斗卫星应用产业研究院有限公司</t>
  </si>
  <si>
    <t>如东县天顺家庭农场</t>
  </si>
  <si>
    <t>如东龙成家庭农场</t>
  </si>
  <si>
    <t>李建成</t>
  </si>
  <si>
    <t>杨建</t>
  </si>
  <si>
    <t>如东县曹埠镇冯桥村股份经济合作社</t>
  </si>
  <si>
    <t>如东火林家庭农场</t>
  </si>
  <si>
    <t>河北信翔电子有限公司</t>
  </si>
  <si>
    <t>XXDZ-002</t>
  </si>
  <si>
    <t>曹埠合计</t>
  </si>
  <si>
    <t>如东玉平家庭农场</t>
  </si>
  <si>
    <t>如东建梅家庭农场</t>
  </si>
  <si>
    <t>陈俊民</t>
  </si>
  <si>
    <t>如东桂芳家庭农场</t>
  </si>
  <si>
    <t>孙建卫</t>
  </si>
  <si>
    <t>徐冬军</t>
  </si>
  <si>
    <t>如东初源家庭农场</t>
  </si>
  <si>
    <t>如东青禾家庭农场</t>
  </si>
  <si>
    <t>朱金泉</t>
  </si>
  <si>
    <t>河北信翔</t>
  </si>
  <si>
    <t>如东小渡家庭农场</t>
  </si>
  <si>
    <t>如东昌桂家庭农场</t>
  </si>
  <si>
    <t>肖扣华</t>
  </si>
  <si>
    <t>朱红兵</t>
  </si>
  <si>
    <t>岔河合计</t>
  </si>
  <si>
    <t>旋耕机作业</t>
  </si>
  <si>
    <t>如东县鼎盛家庭农场</t>
  </si>
  <si>
    <t>2022.12.9</t>
  </si>
  <si>
    <t>如东县双甸镇星光社区股份经济合作社</t>
  </si>
  <si>
    <t>打捆离田</t>
  </si>
  <si>
    <t>如东县双甸镇高前村股份经济合作社</t>
  </si>
  <si>
    <t>2022.11.7</t>
  </si>
  <si>
    <t>双甸合计</t>
  </si>
  <si>
    <t>如东科兴粮食种植家庭农场</t>
  </si>
  <si>
    <t>如东永洋家庭农场</t>
  </si>
  <si>
    <t>陈铁忠</t>
  </si>
  <si>
    <t>如东春红家庭农场</t>
  </si>
  <si>
    <t>如东孙卫国家庭农场</t>
  </si>
  <si>
    <t>如东水墩家庭农场</t>
  </si>
  <si>
    <t>如东袁嘉宁家庭农场</t>
  </si>
  <si>
    <t>如东国丰家庭农场</t>
  </si>
  <si>
    <t>如东德玲家庭农场</t>
  </si>
  <si>
    <t>如东琴琴家庭农场</t>
  </si>
  <si>
    <t>严拥军</t>
  </si>
  <si>
    <t>如东久福家庭农场</t>
  </si>
  <si>
    <t>如东周家家庭农场</t>
  </si>
  <si>
    <t>如东志波家庭农场</t>
  </si>
  <si>
    <t>如东方潭家庭农场</t>
  </si>
  <si>
    <t>如东惠梅家庭农场</t>
  </si>
  <si>
    <t>如东卫红家庭农场</t>
  </si>
  <si>
    <t>吴国华</t>
  </si>
  <si>
    <t>如东炎和林家庭农场</t>
  </si>
  <si>
    <t>新店合计</t>
  </si>
  <si>
    <t>HDGPGS600</t>
  </si>
  <si>
    <t>如东县河口镇东冠家庭农场</t>
  </si>
  <si>
    <t>秸秆打捆离田</t>
  </si>
  <si>
    <t>江苏北斗卫星</t>
  </si>
  <si>
    <t>BBD1-2G01</t>
  </si>
  <si>
    <t>如东康进家庭农场</t>
  </si>
  <si>
    <t>HDGPCS602</t>
  </si>
  <si>
    <t>冒延</t>
  </si>
  <si>
    <t>王小建</t>
  </si>
  <si>
    <t>如东县河口镇中天村股份经济合作社</t>
  </si>
  <si>
    <t>2022/12/31</t>
  </si>
  <si>
    <t>840</t>
  </si>
  <si>
    <t>如东县河口镇关口村股份经济合作社</t>
  </si>
  <si>
    <t>1115</t>
  </si>
  <si>
    <t>如东县河口镇十里桥村股份经济合作社</t>
  </si>
  <si>
    <t>600</t>
  </si>
  <si>
    <t>施竞成</t>
  </si>
  <si>
    <t xml:space="preserve">	朱建军</t>
  </si>
  <si>
    <t xml:space="preserve">	陈志华</t>
  </si>
  <si>
    <t>AD020</t>
  </si>
  <si>
    <t>周连峰</t>
  </si>
  <si>
    <t>江苏北斗卫星应用产业</t>
  </si>
  <si>
    <t>康海兵</t>
  </si>
  <si>
    <t>如东县2022年新增侧深施肥机名单清册</t>
  </si>
  <si>
    <t>久保田</t>
  </si>
  <si>
    <t>2FH-1.8C</t>
  </si>
  <si>
    <t>施肥</t>
  </si>
  <si>
    <t xml:space="preserve"> 如东潘华家庭农场 </t>
  </si>
  <si>
    <t>久保田农业机械(苏州)有限公司</t>
  </si>
  <si>
    <t>2022.6.2</t>
  </si>
  <si>
    <t>徐华</t>
  </si>
  <si>
    <t>丹阳市明志机械科技有限公司</t>
  </si>
  <si>
    <t>2FH-09D</t>
  </si>
  <si>
    <t>2022.06.03</t>
  </si>
  <si>
    <t>种植施肥机</t>
  </si>
  <si>
    <t>2FH-1.8C(F8)</t>
  </si>
  <si>
    <t>2022.7.5</t>
  </si>
  <si>
    <t>如东桂忠家庭农场</t>
  </si>
  <si>
    <t>南通丰盈机械有限公司</t>
  </si>
  <si>
    <t>2FH-2.4A(F8)</t>
  </si>
  <si>
    <t>2022.7.14</t>
  </si>
  <si>
    <t>2FH-2.1A(F8)</t>
  </si>
  <si>
    <t>2022.07.17</t>
  </si>
  <si>
    <t>盐城云创农业机械有限公司</t>
  </si>
  <si>
    <t>2FC-06A</t>
  </si>
  <si>
    <t>200.06.29</t>
  </si>
  <si>
    <t>如东翟氏家庭农场</t>
  </si>
  <si>
    <t>云创</t>
  </si>
  <si>
    <t>如东霍氏家庭农场</t>
  </si>
  <si>
    <t>测深施肥</t>
  </si>
  <si>
    <t>丰盈机械</t>
  </si>
  <si>
    <t>2022.06.16</t>
  </si>
  <si>
    <t>如东绿禾家庭农场</t>
  </si>
  <si>
    <t>2022.07.14</t>
  </si>
  <si>
    <t>如东县晋飞家庭农场</t>
  </si>
  <si>
    <t>丹阳市明志</t>
  </si>
  <si>
    <t>机插秧侧深施肥</t>
  </si>
  <si>
    <t>如东朱桂华家庭农场</t>
  </si>
  <si>
    <t>如东县乐群家庭农场</t>
  </si>
  <si>
    <t>南通丰盈</t>
  </si>
  <si>
    <t>如东海月家庭农场</t>
  </si>
  <si>
    <t>2FH-1.8A(FSPV6)</t>
  </si>
  <si>
    <t>如东晓丽家庭农场</t>
  </si>
  <si>
    <t>明志</t>
  </si>
  <si>
    <t>2PH-09D</t>
  </si>
  <si>
    <t>2022.8.8</t>
  </si>
  <si>
    <t>如东许建军家庭农场</t>
  </si>
  <si>
    <t>丰盈</t>
  </si>
  <si>
    <t>如东发银家庭农场</t>
  </si>
  <si>
    <t>2022.7.16</t>
  </si>
  <si>
    <t>如东王亮亮家庭农场</t>
  </si>
  <si>
    <t>2022.6.7</t>
  </si>
  <si>
    <t>如东马萍家庭农场</t>
  </si>
  <si>
    <t>如东沈如建家庭农场</t>
  </si>
  <si>
    <t>周国均</t>
  </si>
  <si>
    <t>沃得</t>
  </si>
  <si>
    <t>2FH-8</t>
  </si>
  <si>
    <t>如东杨建家庭农场</t>
  </si>
  <si>
    <t xml:space="preserve">丹阳市明志机械科技有限公司
</t>
  </si>
  <si>
    <t>2022.6.1</t>
  </si>
  <si>
    <t>如东亚东家庭农场</t>
  </si>
  <si>
    <t>如东利红家庭农场</t>
  </si>
  <si>
    <t>盐城云创</t>
  </si>
  <si>
    <t>2FC-08A</t>
  </si>
  <si>
    <t>水稻侧深施肥</t>
  </si>
  <si>
    <t>洋马</t>
  </si>
  <si>
    <t>2FC-6</t>
  </si>
  <si>
    <t>2022.6.14</t>
  </si>
  <si>
    <t>贾国华</t>
  </si>
  <si>
    <t>沃德高新</t>
  </si>
  <si>
    <t>2022.2.17</t>
  </si>
  <si>
    <t>丛建华</t>
  </si>
  <si>
    <t>浙江星莱和</t>
  </si>
  <si>
    <t>2FCF-6</t>
  </si>
  <si>
    <t>2022.6.29</t>
  </si>
  <si>
    <t>如东俊梅家庭农场</t>
  </si>
  <si>
    <t>如东建莹家庭农场</t>
  </si>
  <si>
    <t>如东玉华家庭农场</t>
  </si>
  <si>
    <t>2022-07-20 00:00:00</t>
  </si>
  <si>
    <t>花国军</t>
  </si>
  <si>
    <t>孙卫国</t>
  </si>
  <si>
    <t>江苏沃得高新农业装备有限公司</t>
  </si>
  <si>
    <t>2022-06-18 00:00:00</t>
  </si>
  <si>
    <t>2022-06-10 00:00:00</t>
  </si>
  <si>
    <t>如东县沈一兵家庭农场</t>
  </si>
  <si>
    <t>施肥机</t>
  </si>
  <si>
    <t>如东县2022年新增铧式犁名单清册</t>
  </si>
  <si>
    <t>商丘市庆丰农机有限公司</t>
  </si>
  <si>
    <t>1LYF-435</t>
  </si>
  <si>
    <t>犁深耕</t>
  </si>
  <si>
    <t>2022.2.16</t>
  </si>
  <si>
    <t>河北农飞农业机械</t>
  </si>
  <si>
    <t>1LF-435</t>
  </si>
  <si>
    <t>商丘黄达/5铧</t>
  </si>
  <si>
    <t>1L-527</t>
  </si>
  <si>
    <t>袁  兵</t>
  </si>
  <si>
    <t>液压翻
转犁</t>
  </si>
  <si>
    <t>1LFYS-435</t>
  </si>
  <si>
    <t>圣星星</t>
  </si>
  <si>
    <t>液压翻转犁</t>
  </si>
  <si>
    <t>瑞丰王</t>
  </si>
  <si>
    <t>1LFY-435</t>
  </si>
  <si>
    <t>黄达机械</t>
  </si>
  <si>
    <t>陆风</t>
  </si>
  <si>
    <t>1LF435</t>
  </si>
  <si>
    <t>庆丰</t>
  </si>
  <si>
    <t>1LFY-540</t>
  </si>
  <si>
    <t>2022.11.15</t>
  </si>
  <si>
    <t>金大川</t>
  </si>
  <si>
    <t>1LF-440</t>
  </si>
  <si>
    <t>2022.01.15</t>
  </si>
  <si>
    <t>季来兵</t>
  </si>
  <si>
    <t>商丘黄达</t>
  </si>
  <si>
    <t>王新林</t>
  </si>
  <si>
    <t>金黄河</t>
  </si>
  <si>
    <t>黄达</t>
  </si>
  <si>
    <t>陈五彬</t>
  </si>
  <si>
    <t>傅斌</t>
  </si>
  <si>
    <t>冀农</t>
  </si>
  <si>
    <t>王林峰</t>
  </si>
  <si>
    <t>河北翼农</t>
  </si>
  <si>
    <t>犁田</t>
  </si>
  <si>
    <t>商丘黄达农业机械有限公司</t>
  </si>
  <si>
    <t xml:space="preserve">郑州瑞丰王农业机械有限公司
</t>
  </si>
  <si>
    <t>2022.9.30</t>
  </si>
  <si>
    <t>河北冀农农机具有限公司</t>
  </si>
  <si>
    <t>1LFY-535</t>
  </si>
  <si>
    <t>辉洋</t>
  </si>
  <si>
    <t>1LYF-535</t>
  </si>
  <si>
    <t>正在瑞丰王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</si>
</sst>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yyyy/m/d;@"/>
  </numFmts>
  <fonts count="6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10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sz val="10"/>
      <color rgb="FFFF0000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sz val="9"/>
      <name val="宋体"/>
      <charset val="134"/>
      <scheme val="major"/>
    </font>
    <font>
      <sz val="10.5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6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0" fillId="0" borderId="0"/>
    <xf numFmtId="0" fontId="44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52" fillId="0" borderId="10" applyNumberFormat="0" applyFill="0" applyAlignment="0" applyProtection="0">
      <alignment vertical="center"/>
    </xf>
    <xf numFmtId="0" fontId="0" fillId="0" borderId="0"/>
    <xf numFmtId="0" fontId="56" fillId="0" borderId="1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0" fillId="19" borderId="9" applyNumberFormat="0" applyAlignment="0" applyProtection="0">
      <alignment vertical="center"/>
    </xf>
    <xf numFmtId="0" fontId="53" fillId="19" borderId="7" applyNumberFormat="0" applyAlignment="0" applyProtection="0">
      <alignment vertical="center"/>
    </xf>
    <xf numFmtId="0" fontId="0" fillId="0" borderId="0"/>
    <xf numFmtId="0" fontId="55" fillId="23" borderId="13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8" fillId="24" borderId="0" applyNumberFormat="0" applyBorder="0" applyAlignment="0" applyProtection="0">
      <alignment vertical="center"/>
    </xf>
    <xf numFmtId="0" fontId="0" fillId="0" borderId="0"/>
    <xf numFmtId="0" fontId="59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0" fillId="0" borderId="0"/>
    <xf numFmtId="0" fontId="41" fillId="8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2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9" fillId="2" borderId="1" xfId="73" applyFont="1" applyFill="1" applyBorder="1" applyAlignment="1">
      <alignment horizontal="center" vertical="center" wrapText="1"/>
    </xf>
    <xf numFmtId="0" fontId="9" fillId="2" borderId="1" xfId="14" applyFont="1" applyFill="1" applyBorder="1" applyAlignment="1">
      <alignment horizontal="center" vertical="center" wrapText="1"/>
    </xf>
    <xf numFmtId="0" fontId="9" fillId="2" borderId="1" xfId="76" applyFon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horizontal="center" vertical="center" wrapText="1"/>
    </xf>
    <xf numFmtId="0" fontId="9" fillId="2" borderId="1" xfId="59" applyFont="1" applyFill="1" applyBorder="1" applyAlignment="1">
      <alignment horizontal="center" vertical="center" wrapText="1"/>
    </xf>
    <xf numFmtId="0" fontId="9" fillId="2" borderId="1" xfId="71" applyFont="1" applyFill="1" applyBorder="1" applyAlignment="1">
      <alignment horizontal="center" vertical="center" wrapText="1"/>
    </xf>
    <xf numFmtId="0" fontId="9" fillId="2" borderId="1" xfId="30" applyFont="1" applyFill="1" applyBorder="1" applyAlignment="1">
      <alignment horizontal="center" vertical="center" wrapText="1"/>
    </xf>
    <xf numFmtId="0" fontId="9" fillId="2" borderId="1" xfId="23" applyFont="1" applyFill="1" applyBorder="1" applyAlignment="1">
      <alignment horizontal="center" vertical="center" wrapText="1"/>
    </xf>
    <xf numFmtId="0" fontId="10" fillId="2" borderId="1" xfId="71" applyFont="1" applyFill="1" applyBorder="1" applyAlignment="1">
      <alignment horizontal="center" vertical="center" wrapText="1"/>
    </xf>
    <xf numFmtId="0" fontId="10" fillId="2" borderId="1" xfId="3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23" applyFont="1" applyFill="1" applyBorder="1" applyAlignment="1">
      <alignment horizontal="center" vertical="center" wrapText="1"/>
    </xf>
    <xf numFmtId="0" fontId="9" fillId="3" borderId="1" xfId="73" applyFont="1" applyFill="1" applyBorder="1" applyAlignment="1">
      <alignment horizontal="center" vertical="center" wrapText="1"/>
    </xf>
    <xf numFmtId="0" fontId="9" fillId="0" borderId="1" xfId="73" applyFont="1" applyBorder="1" applyAlignment="1">
      <alignment horizontal="center" vertical="center" wrapText="1"/>
    </xf>
    <xf numFmtId="14" fontId="9" fillId="0" borderId="1" xfId="73" applyNumberFormat="1" applyFont="1" applyBorder="1" applyAlignment="1">
      <alignment horizontal="center" vertical="center" wrapText="1"/>
    </xf>
    <xf numFmtId="0" fontId="10" fillId="0" borderId="1" xfId="73" applyFont="1" applyBorder="1" applyAlignment="1">
      <alignment horizontal="center" vertical="center" wrapText="1"/>
    </xf>
    <xf numFmtId="14" fontId="10" fillId="0" borderId="1" xfId="73" applyNumberFormat="1" applyFont="1" applyBorder="1" applyAlignment="1">
      <alignment horizontal="center" vertical="center" wrapText="1"/>
    </xf>
    <xf numFmtId="22" fontId="9" fillId="0" borderId="1" xfId="0" applyNumberFormat="1" applyFont="1" applyFill="1" applyBorder="1" applyAlignment="1">
      <alignment horizontal="center" vertical="center" wrapText="1"/>
    </xf>
    <xf numFmtId="22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9" fillId="2" borderId="1" xfId="21" applyFont="1" applyFill="1" applyBorder="1" applyAlignment="1">
      <alignment horizontal="center" vertical="center" wrapText="1"/>
    </xf>
    <xf numFmtId="0" fontId="13" fillId="2" borderId="1" xfId="23" applyFont="1" applyFill="1" applyBorder="1" applyAlignment="1">
      <alignment horizontal="center" vertical="center" wrapText="1"/>
    </xf>
    <xf numFmtId="31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9" fillId="2" borderId="1" xfId="75" applyFont="1" applyFill="1" applyBorder="1" applyAlignment="1">
      <alignment horizontal="center" vertical="center" wrapText="1"/>
    </xf>
    <xf numFmtId="0" fontId="9" fillId="2" borderId="1" xfId="58" applyFont="1" applyFill="1" applyBorder="1" applyAlignment="1">
      <alignment horizontal="center" vertical="center" wrapText="1"/>
    </xf>
    <xf numFmtId="0" fontId="9" fillId="2" borderId="1" xfId="68" applyFont="1" applyFill="1" applyBorder="1" applyAlignment="1">
      <alignment horizontal="center" vertical="center" wrapText="1"/>
    </xf>
    <xf numFmtId="0" fontId="9" fillId="2" borderId="1" xfId="62" applyFont="1" applyFill="1" applyBorder="1" applyAlignment="1">
      <alignment horizontal="center" vertical="center" wrapText="1"/>
    </xf>
    <xf numFmtId="0" fontId="9" fillId="2" borderId="1" xfId="72" applyFont="1" applyFill="1" applyBorder="1" applyAlignment="1">
      <alignment horizontal="center" vertical="center" wrapText="1"/>
    </xf>
    <xf numFmtId="0" fontId="13" fillId="2" borderId="1" xfId="58" applyFont="1" applyFill="1" applyBorder="1" applyAlignment="1">
      <alignment horizontal="center" vertical="center" wrapText="1"/>
    </xf>
    <xf numFmtId="0" fontId="13" fillId="2" borderId="1" xfId="68" applyFont="1" applyFill="1" applyBorder="1" applyAlignment="1">
      <alignment horizontal="center" vertical="center" wrapText="1"/>
    </xf>
    <xf numFmtId="0" fontId="13" fillId="2" borderId="1" xfId="62" applyFont="1" applyFill="1" applyBorder="1" applyAlignment="1">
      <alignment horizontal="center" vertical="center" wrapText="1"/>
    </xf>
    <xf numFmtId="0" fontId="17" fillId="2" borderId="1" xfId="58" applyFont="1" applyFill="1" applyBorder="1" applyAlignment="1">
      <alignment horizontal="center" vertical="center" wrapText="1"/>
    </xf>
    <xf numFmtId="0" fontId="17" fillId="2" borderId="1" xfId="68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6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22" fontId="16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22" fontId="18" fillId="0" borderId="1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9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20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14" fontId="21" fillId="0" borderId="1" xfId="0" applyNumberFormat="1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1" fillId="2" borderId="1" xfId="36" applyFont="1" applyFill="1" applyBorder="1" applyAlignment="1">
      <alignment horizontal="center" vertical="center" wrapText="1"/>
    </xf>
    <xf numFmtId="177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 wrapText="1" readingOrder="1"/>
    </xf>
    <xf numFmtId="0" fontId="21" fillId="2" borderId="1" xfId="65" applyFont="1" applyFill="1" applyBorder="1" applyAlignment="1">
      <alignment horizontal="center" vertical="center" wrapText="1" readingOrder="1"/>
    </xf>
    <xf numFmtId="0" fontId="21" fillId="0" borderId="1" xfId="65" applyFont="1" applyFill="1" applyBorder="1" applyAlignment="1">
      <alignment horizontal="center" vertical="center" wrapText="1" readingOrder="1"/>
    </xf>
    <xf numFmtId="0" fontId="21" fillId="2" borderId="1" xfId="61" applyFont="1" applyFill="1" applyBorder="1" applyAlignment="1">
      <alignment horizontal="center" vertical="center" wrapText="1" readingOrder="1"/>
    </xf>
    <xf numFmtId="0" fontId="21" fillId="2" borderId="1" xfId="73" applyFont="1" applyFill="1" applyBorder="1" applyAlignment="1">
      <alignment horizontal="center" vertical="center" wrapText="1" readingOrder="1"/>
    </xf>
    <xf numFmtId="0" fontId="21" fillId="2" borderId="1" xfId="21" applyFont="1" applyFill="1" applyBorder="1" applyAlignment="1">
      <alignment horizontal="center" vertical="center" wrapText="1" readingOrder="1"/>
    </xf>
    <xf numFmtId="0" fontId="21" fillId="2" borderId="1" xfId="23" applyFont="1" applyFill="1" applyBorder="1" applyAlignment="1">
      <alignment horizontal="center" vertical="center" wrapText="1" readingOrder="1"/>
    </xf>
    <xf numFmtId="0" fontId="21" fillId="2" borderId="1" xfId="19" applyFont="1" applyFill="1" applyBorder="1" applyAlignment="1">
      <alignment horizontal="center" vertical="center" wrapText="1" readingOrder="1"/>
    </xf>
    <xf numFmtId="0" fontId="21" fillId="2" borderId="1" xfId="67" applyFont="1" applyFill="1" applyBorder="1" applyAlignment="1">
      <alignment horizontal="center" vertical="center" wrapText="1" readingOrder="1"/>
    </xf>
    <xf numFmtId="0" fontId="21" fillId="2" borderId="1" xfId="74" applyFont="1" applyFill="1" applyBorder="1" applyAlignment="1">
      <alignment horizontal="center" vertical="center" wrapText="1" readingOrder="1"/>
    </xf>
    <xf numFmtId="0" fontId="21" fillId="2" borderId="1" xfId="59" applyFont="1" applyFill="1" applyBorder="1" applyAlignment="1">
      <alignment horizontal="center" vertical="center" wrapText="1" readingOrder="1"/>
    </xf>
    <xf numFmtId="0" fontId="21" fillId="2" borderId="1" xfId="72" applyFont="1" applyFill="1" applyBorder="1" applyAlignment="1">
      <alignment horizontal="center" vertical="center" wrapText="1" readingOrder="1"/>
    </xf>
    <xf numFmtId="0" fontId="22" fillId="0" borderId="1" xfId="65" applyFont="1" applyFill="1" applyBorder="1" applyAlignment="1">
      <alignment horizontal="center" vertical="center" wrapText="1" readingOrder="1"/>
    </xf>
    <xf numFmtId="177" fontId="22" fillId="0" borderId="1" xfId="0" applyNumberFormat="1" applyFont="1" applyBorder="1" applyAlignment="1">
      <alignment horizontal="center" vertical="center" wrapText="1"/>
    </xf>
    <xf numFmtId="0" fontId="22" fillId="2" borderId="1" xfId="23" applyFont="1" applyFill="1" applyBorder="1" applyAlignment="1">
      <alignment horizontal="center" vertical="center" wrapText="1" readingOrder="1"/>
    </xf>
    <xf numFmtId="0" fontId="22" fillId="0" borderId="1" xfId="0" applyFont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14" fontId="30" fillId="0" borderId="1" xfId="0" applyNumberFormat="1" applyFont="1" applyFill="1" applyBorder="1" applyAlignment="1">
      <alignment horizontal="center" vertical="center" wrapText="1"/>
    </xf>
    <xf numFmtId="0" fontId="23" fillId="0" borderId="1" xfId="14" applyFont="1" applyFill="1" applyBorder="1" applyAlignment="1">
      <alignment horizontal="center" vertical="center" wrapText="1"/>
    </xf>
    <xf numFmtId="14" fontId="23" fillId="0" borderId="1" xfId="14" applyNumberFormat="1" applyFont="1" applyFill="1" applyBorder="1" applyAlignment="1">
      <alignment horizontal="center" vertical="center" wrapText="1"/>
    </xf>
    <xf numFmtId="0" fontId="21" fillId="2" borderId="1" xfId="14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22" fontId="26" fillId="0" borderId="1" xfId="0" applyNumberFormat="1" applyFont="1" applyFill="1" applyBorder="1" applyAlignment="1">
      <alignment horizontal="center" vertical="center" wrapText="1"/>
    </xf>
    <xf numFmtId="22" fontId="27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31" fontId="21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31" fontId="21" fillId="2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21" fillId="2" borderId="1" xfId="63" applyFont="1" applyFill="1" applyBorder="1" applyAlignment="1">
      <alignment horizontal="center" vertical="center" wrapText="1"/>
    </xf>
    <xf numFmtId="0" fontId="21" fillId="2" borderId="1" xfId="64" applyFont="1" applyFill="1" applyBorder="1" applyAlignment="1">
      <alignment horizontal="center" vertical="center" wrapText="1"/>
    </xf>
    <xf numFmtId="0" fontId="21" fillId="2" borderId="1" xfId="65" applyFont="1" applyFill="1" applyBorder="1" applyAlignment="1">
      <alignment horizontal="center" vertical="center" wrapText="1"/>
    </xf>
    <xf numFmtId="14" fontId="21" fillId="2" borderId="1" xfId="65" applyNumberFormat="1" applyFont="1" applyFill="1" applyBorder="1" applyAlignment="1">
      <alignment horizontal="center" vertical="center" wrapText="1"/>
    </xf>
    <xf numFmtId="0" fontId="21" fillId="2" borderId="1" xfId="61" applyFont="1" applyFill="1" applyBorder="1" applyAlignment="1">
      <alignment horizontal="center" vertical="center" wrapText="1"/>
    </xf>
    <xf numFmtId="0" fontId="21" fillId="2" borderId="1" xfId="60" applyFont="1" applyFill="1" applyBorder="1" applyAlignment="1">
      <alignment horizontal="center" vertical="center" wrapText="1"/>
    </xf>
    <xf numFmtId="0" fontId="21" fillId="2" borderId="1" xfId="55" applyFont="1" applyFill="1" applyBorder="1" applyAlignment="1">
      <alignment horizontal="center" vertical="center" wrapText="1"/>
    </xf>
    <xf numFmtId="0" fontId="21" fillId="2" borderId="1" xfId="23" applyFont="1" applyFill="1" applyBorder="1" applyAlignment="1">
      <alignment horizontal="center" vertical="center" wrapText="1"/>
    </xf>
    <xf numFmtId="0" fontId="21" fillId="2" borderId="1" xfId="66" applyFont="1" applyFill="1" applyBorder="1" applyAlignment="1">
      <alignment horizontal="center" vertical="center" wrapText="1"/>
    </xf>
    <xf numFmtId="0" fontId="21" fillId="2" borderId="1" xfId="19" applyFont="1" applyFill="1" applyBorder="1" applyAlignment="1">
      <alignment horizontal="center" vertical="center" wrapText="1"/>
    </xf>
    <xf numFmtId="0" fontId="21" fillId="2" borderId="1" xfId="21" applyFont="1" applyFill="1" applyBorder="1" applyAlignment="1">
      <alignment horizontal="center" vertical="center" wrapText="1"/>
    </xf>
    <xf numFmtId="0" fontId="21" fillId="2" borderId="1" xfId="67" applyFont="1" applyFill="1" applyBorder="1" applyAlignment="1">
      <alignment horizontal="center" vertical="center" wrapText="1"/>
    </xf>
    <xf numFmtId="0" fontId="21" fillId="2" borderId="1" xfId="39" applyFont="1" applyFill="1" applyBorder="1" applyAlignment="1">
      <alignment horizontal="center" vertical="center" wrapText="1"/>
    </xf>
    <xf numFmtId="0" fontId="21" fillId="2" borderId="1" xfId="59" applyFont="1" applyFill="1" applyBorder="1" applyAlignment="1">
      <alignment horizontal="center" vertical="center" wrapText="1"/>
    </xf>
    <xf numFmtId="0" fontId="21" fillId="2" borderId="1" xfId="37" applyFont="1" applyFill="1" applyBorder="1" applyAlignment="1">
      <alignment horizontal="center" vertical="center" wrapText="1"/>
    </xf>
    <xf numFmtId="0" fontId="21" fillId="2" borderId="1" xfId="69" applyFont="1" applyFill="1" applyBorder="1" applyAlignment="1">
      <alignment horizontal="center" vertical="center" wrapText="1"/>
    </xf>
    <xf numFmtId="0" fontId="21" fillId="0" borderId="1" xfId="61" applyFont="1" applyFill="1" applyBorder="1" applyAlignment="1">
      <alignment horizontal="center" vertical="center" wrapText="1"/>
    </xf>
    <xf numFmtId="14" fontId="21" fillId="0" borderId="1" xfId="61" applyNumberFormat="1" applyFont="1" applyFill="1" applyBorder="1" applyAlignment="1">
      <alignment horizontal="center" vertical="center" wrapText="1"/>
    </xf>
    <xf numFmtId="0" fontId="21" fillId="0" borderId="1" xfId="60" applyFont="1" applyFill="1" applyBorder="1" applyAlignment="1">
      <alignment horizontal="center" vertical="center" wrapText="1"/>
    </xf>
    <xf numFmtId="14" fontId="21" fillId="0" borderId="1" xfId="60" applyNumberFormat="1" applyFont="1" applyFill="1" applyBorder="1" applyAlignment="1">
      <alignment horizontal="center" vertical="center" wrapText="1"/>
    </xf>
    <xf numFmtId="22" fontId="21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32" xfId="36"/>
    <cellStyle name="常规 27" xfId="37"/>
    <cellStyle name="好" xfId="38" builtinId="26"/>
    <cellStyle name="常规 21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9" xfId="58"/>
    <cellStyle name="常规 24" xfId="59"/>
    <cellStyle name="常规 4" xfId="60"/>
    <cellStyle name="常规 3" xfId="61"/>
    <cellStyle name="常规 18" xfId="62"/>
    <cellStyle name="常规 23" xfId="63"/>
    <cellStyle name="常规 13" xfId="64"/>
    <cellStyle name="常规 2" xfId="65"/>
    <cellStyle name="常规 11" xfId="66"/>
    <cellStyle name="常规 15" xfId="67"/>
    <cellStyle name="常规 20" xfId="68"/>
    <cellStyle name="常规 29" xfId="69"/>
    <cellStyle name="常规 30" xfId="70"/>
    <cellStyle name="常规 25" xfId="71"/>
    <cellStyle name="常规 28" xfId="72"/>
    <cellStyle name="常规 5" xfId="73"/>
    <cellStyle name="常规 22" xfId="74"/>
    <cellStyle name="常规 17" xfId="75"/>
    <cellStyle name="常规 7" xfId="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K9" sqref="K9"/>
    </sheetView>
  </sheetViews>
  <sheetFormatPr defaultColWidth="9" defaultRowHeight="13.5"/>
  <cols>
    <col min="1" max="1" width="6" customWidth="1"/>
    <col min="2" max="2" width="12.625" customWidth="1"/>
    <col min="3" max="10" width="10.625" customWidth="1"/>
    <col min="11" max="11" width="12.625" style="2" customWidth="1"/>
    <col min="12" max="12" width="11.625" customWidth="1"/>
  </cols>
  <sheetData>
    <row r="1" ht="30" customHeight="1" spans="1:1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226"/>
      <c r="L1" s="49"/>
    </row>
    <row r="2" ht="31" customHeight="1" spans="1:12">
      <c r="A2" s="217" t="s">
        <v>1</v>
      </c>
      <c r="B2" s="217" t="s">
        <v>2</v>
      </c>
      <c r="C2" s="218" t="s">
        <v>3</v>
      </c>
      <c r="D2" s="219"/>
      <c r="E2" s="218" t="s">
        <v>4</v>
      </c>
      <c r="F2" s="220"/>
      <c r="G2" s="218" t="s">
        <v>5</v>
      </c>
      <c r="H2" s="220"/>
      <c r="I2" s="217" t="s">
        <v>6</v>
      </c>
      <c r="J2" s="217"/>
      <c r="K2" s="227" t="s">
        <v>7</v>
      </c>
      <c r="L2" s="217" t="s">
        <v>8</v>
      </c>
    </row>
    <row r="3" ht="35" customHeight="1" spans="1:12">
      <c r="A3" s="217"/>
      <c r="B3" s="217"/>
      <c r="C3" s="217" t="s">
        <v>9</v>
      </c>
      <c r="D3" s="217" t="s">
        <v>10</v>
      </c>
      <c r="E3" s="217" t="s">
        <v>9</v>
      </c>
      <c r="F3" s="217" t="s">
        <v>10</v>
      </c>
      <c r="G3" s="217" t="s">
        <v>9</v>
      </c>
      <c r="H3" s="217" t="s">
        <v>10</v>
      </c>
      <c r="I3" s="217" t="s">
        <v>9</v>
      </c>
      <c r="J3" s="217" t="s">
        <v>10</v>
      </c>
      <c r="K3" s="227"/>
      <c r="L3" s="217"/>
    </row>
    <row r="4" ht="20" customHeight="1" spans="1:12">
      <c r="A4" s="221">
        <v>1</v>
      </c>
      <c r="B4" s="221" t="s">
        <v>11</v>
      </c>
      <c r="C4" s="221">
        <v>11</v>
      </c>
      <c r="D4" s="221">
        <f t="shared" ref="D4:D19" si="0">C4*0.3</f>
        <v>3.3</v>
      </c>
      <c r="E4" s="221">
        <v>23</v>
      </c>
      <c r="F4" s="221">
        <f t="shared" ref="F4:F19" si="1">E4*0.15</f>
        <v>3.45</v>
      </c>
      <c r="G4" s="221">
        <v>3</v>
      </c>
      <c r="H4" s="221">
        <f t="shared" ref="H4:H19" si="2">G4*0.8</f>
        <v>2.4</v>
      </c>
      <c r="I4" s="221"/>
      <c r="J4" s="221">
        <f t="shared" ref="J4:J19" si="3">I4*0.3</f>
        <v>0</v>
      </c>
      <c r="K4" s="225">
        <f t="shared" ref="K4:K19" si="4">D4+F4+H4+J4</f>
        <v>9.15</v>
      </c>
      <c r="L4" s="221"/>
    </row>
    <row r="5" ht="20" customHeight="1" spans="1:12">
      <c r="A5" s="221">
        <v>2</v>
      </c>
      <c r="B5" s="221" t="s">
        <v>12</v>
      </c>
      <c r="C5" s="221">
        <v>50</v>
      </c>
      <c r="D5" s="221">
        <f t="shared" si="0"/>
        <v>15</v>
      </c>
      <c r="E5" s="221">
        <v>15</v>
      </c>
      <c r="F5" s="221">
        <f t="shared" si="1"/>
        <v>2.25</v>
      </c>
      <c r="G5" s="221">
        <v>8</v>
      </c>
      <c r="H5" s="221">
        <f t="shared" si="2"/>
        <v>6.4</v>
      </c>
      <c r="I5" s="221">
        <v>3</v>
      </c>
      <c r="J5" s="221">
        <f t="shared" si="3"/>
        <v>0.9</v>
      </c>
      <c r="K5" s="225">
        <f t="shared" si="4"/>
        <v>24.55</v>
      </c>
      <c r="L5" s="221"/>
    </row>
    <row r="6" ht="20" customHeight="1" spans="1:12">
      <c r="A6" s="221">
        <v>3</v>
      </c>
      <c r="B6" s="221" t="s">
        <v>13</v>
      </c>
      <c r="C6" s="221">
        <v>18</v>
      </c>
      <c r="D6" s="221">
        <f t="shared" si="0"/>
        <v>5.4</v>
      </c>
      <c r="E6" s="221">
        <v>47</v>
      </c>
      <c r="F6" s="221">
        <f t="shared" si="1"/>
        <v>7.05</v>
      </c>
      <c r="G6" s="221">
        <v>1</v>
      </c>
      <c r="H6" s="221">
        <f t="shared" si="2"/>
        <v>0.8</v>
      </c>
      <c r="I6" s="221">
        <v>4</v>
      </c>
      <c r="J6" s="221">
        <f t="shared" si="3"/>
        <v>1.2</v>
      </c>
      <c r="K6" s="225">
        <f t="shared" si="4"/>
        <v>14.45</v>
      </c>
      <c r="L6" s="221"/>
    </row>
    <row r="7" ht="20" customHeight="1" spans="1:12">
      <c r="A7" s="221">
        <v>4</v>
      </c>
      <c r="B7" s="221" t="s">
        <v>14</v>
      </c>
      <c r="C7" s="221">
        <v>4</v>
      </c>
      <c r="D7" s="221">
        <f t="shared" si="0"/>
        <v>1.2</v>
      </c>
      <c r="E7" s="221">
        <v>5</v>
      </c>
      <c r="F7" s="221">
        <f t="shared" si="1"/>
        <v>0.75</v>
      </c>
      <c r="G7" s="221">
        <v>3</v>
      </c>
      <c r="H7" s="221">
        <f t="shared" si="2"/>
        <v>2.4</v>
      </c>
      <c r="I7" s="221">
        <v>3</v>
      </c>
      <c r="J7" s="221">
        <f t="shared" si="3"/>
        <v>0.9</v>
      </c>
      <c r="K7" s="225">
        <f t="shared" si="4"/>
        <v>5.25</v>
      </c>
      <c r="L7" s="221"/>
    </row>
    <row r="8" ht="20" customHeight="1" spans="1:12">
      <c r="A8" s="221">
        <v>5</v>
      </c>
      <c r="B8" s="221" t="s">
        <v>15</v>
      </c>
      <c r="C8" s="221">
        <v>27</v>
      </c>
      <c r="D8" s="221">
        <f t="shared" si="0"/>
        <v>8.1</v>
      </c>
      <c r="E8" s="221">
        <v>18</v>
      </c>
      <c r="F8" s="221">
        <f t="shared" si="1"/>
        <v>2.7</v>
      </c>
      <c r="G8" s="221"/>
      <c r="H8" s="221">
        <f t="shared" si="2"/>
        <v>0</v>
      </c>
      <c r="I8" s="221">
        <v>3</v>
      </c>
      <c r="J8" s="221">
        <f t="shared" si="3"/>
        <v>0.9</v>
      </c>
      <c r="K8" s="225">
        <f t="shared" si="4"/>
        <v>11.7</v>
      </c>
      <c r="L8" s="221"/>
    </row>
    <row r="9" ht="20" customHeight="1" spans="1:12">
      <c r="A9" s="221">
        <v>6</v>
      </c>
      <c r="B9" s="221" t="s">
        <v>16</v>
      </c>
      <c r="C9" s="221">
        <v>21</v>
      </c>
      <c r="D9" s="221">
        <f t="shared" si="0"/>
        <v>6.3</v>
      </c>
      <c r="E9" s="221">
        <v>16</v>
      </c>
      <c r="F9" s="221">
        <f t="shared" si="1"/>
        <v>2.4</v>
      </c>
      <c r="G9" s="221">
        <v>4</v>
      </c>
      <c r="H9" s="221">
        <f t="shared" si="2"/>
        <v>3.2</v>
      </c>
      <c r="I9" s="221">
        <v>1</v>
      </c>
      <c r="J9" s="221">
        <f t="shared" si="3"/>
        <v>0.3</v>
      </c>
      <c r="K9" s="225">
        <f t="shared" si="4"/>
        <v>12.2</v>
      </c>
      <c r="L9" s="221"/>
    </row>
    <row r="10" ht="20" customHeight="1" spans="1:12">
      <c r="A10" s="221">
        <v>7</v>
      </c>
      <c r="B10" s="221" t="s">
        <v>17</v>
      </c>
      <c r="C10" s="221">
        <v>12</v>
      </c>
      <c r="D10" s="221">
        <f t="shared" si="0"/>
        <v>3.6</v>
      </c>
      <c r="E10" s="221">
        <v>8</v>
      </c>
      <c r="F10" s="221">
        <f t="shared" si="1"/>
        <v>1.2</v>
      </c>
      <c r="G10" s="221">
        <v>2</v>
      </c>
      <c r="H10" s="221">
        <f t="shared" si="2"/>
        <v>1.6</v>
      </c>
      <c r="I10" s="221"/>
      <c r="J10" s="221">
        <f t="shared" si="3"/>
        <v>0</v>
      </c>
      <c r="K10" s="225">
        <f t="shared" si="4"/>
        <v>6.4</v>
      </c>
      <c r="L10" s="221"/>
    </row>
    <row r="11" ht="20" customHeight="1" spans="1:12">
      <c r="A11" s="221">
        <v>8</v>
      </c>
      <c r="B11" s="221" t="s">
        <v>18</v>
      </c>
      <c r="C11" s="221">
        <v>29</v>
      </c>
      <c r="D11" s="221">
        <f t="shared" si="0"/>
        <v>8.7</v>
      </c>
      <c r="E11" s="221">
        <v>39</v>
      </c>
      <c r="F11" s="221">
        <f t="shared" si="1"/>
        <v>5.85</v>
      </c>
      <c r="G11" s="221">
        <v>7</v>
      </c>
      <c r="H11" s="221">
        <f t="shared" si="2"/>
        <v>5.6</v>
      </c>
      <c r="I11" s="221">
        <v>1</v>
      </c>
      <c r="J11" s="221">
        <f t="shared" si="3"/>
        <v>0.3</v>
      </c>
      <c r="K11" s="225">
        <f t="shared" si="4"/>
        <v>20.45</v>
      </c>
      <c r="L11" s="221"/>
    </row>
    <row r="12" ht="20" customHeight="1" spans="1:12">
      <c r="A12" s="221">
        <v>9</v>
      </c>
      <c r="B12" s="221" t="s">
        <v>19</v>
      </c>
      <c r="C12" s="221">
        <v>23</v>
      </c>
      <c r="D12" s="221">
        <f t="shared" si="0"/>
        <v>6.9</v>
      </c>
      <c r="E12" s="221">
        <v>38</v>
      </c>
      <c r="F12" s="221">
        <f t="shared" si="1"/>
        <v>5.7</v>
      </c>
      <c r="G12" s="221">
        <v>5</v>
      </c>
      <c r="H12" s="221">
        <f t="shared" si="2"/>
        <v>4</v>
      </c>
      <c r="I12" s="221">
        <v>3</v>
      </c>
      <c r="J12" s="221">
        <f t="shared" si="3"/>
        <v>0.9</v>
      </c>
      <c r="K12" s="225">
        <f t="shared" si="4"/>
        <v>17.5</v>
      </c>
      <c r="L12" s="221"/>
    </row>
    <row r="13" ht="20" customHeight="1" spans="1:12">
      <c r="A13" s="221">
        <v>10</v>
      </c>
      <c r="B13" s="221" t="s">
        <v>20</v>
      </c>
      <c r="C13" s="221">
        <v>27</v>
      </c>
      <c r="D13" s="221">
        <f t="shared" si="0"/>
        <v>8.1</v>
      </c>
      <c r="E13" s="221">
        <v>27</v>
      </c>
      <c r="F13" s="221">
        <f t="shared" si="1"/>
        <v>4.05</v>
      </c>
      <c r="G13" s="221">
        <v>3</v>
      </c>
      <c r="H13" s="221">
        <f t="shared" si="2"/>
        <v>2.4</v>
      </c>
      <c r="I13" s="221">
        <v>4</v>
      </c>
      <c r="J13" s="221">
        <f t="shared" si="3"/>
        <v>1.2</v>
      </c>
      <c r="K13" s="225">
        <f t="shared" si="4"/>
        <v>15.75</v>
      </c>
      <c r="L13" s="221"/>
    </row>
    <row r="14" ht="20" customHeight="1" spans="1:12">
      <c r="A14" s="221">
        <v>11</v>
      </c>
      <c r="B14" s="221" t="s">
        <v>21</v>
      </c>
      <c r="C14" s="221">
        <v>16</v>
      </c>
      <c r="D14" s="221">
        <f t="shared" si="0"/>
        <v>4.8</v>
      </c>
      <c r="E14" s="221">
        <v>19</v>
      </c>
      <c r="F14" s="221">
        <f t="shared" si="1"/>
        <v>2.85</v>
      </c>
      <c r="G14" s="221">
        <v>1</v>
      </c>
      <c r="H14" s="221">
        <f t="shared" si="2"/>
        <v>0.8</v>
      </c>
      <c r="I14" s="221">
        <v>4</v>
      </c>
      <c r="J14" s="221">
        <f t="shared" si="3"/>
        <v>1.2</v>
      </c>
      <c r="K14" s="225">
        <f t="shared" si="4"/>
        <v>9.65</v>
      </c>
      <c r="L14" s="221"/>
    </row>
    <row r="15" ht="20" customHeight="1" spans="1:12">
      <c r="A15" s="221">
        <v>12</v>
      </c>
      <c r="B15" s="221" t="s">
        <v>22</v>
      </c>
      <c r="C15" s="222">
        <v>17</v>
      </c>
      <c r="D15" s="221">
        <f t="shared" si="0"/>
        <v>5.1</v>
      </c>
      <c r="E15" s="222">
        <v>12</v>
      </c>
      <c r="F15" s="221">
        <f t="shared" si="1"/>
        <v>1.8</v>
      </c>
      <c r="G15" s="222">
        <v>7</v>
      </c>
      <c r="H15" s="221">
        <f t="shared" si="2"/>
        <v>5.6</v>
      </c>
      <c r="I15" s="221"/>
      <c r="J15" s="221">
        <f t="shared" si="3"/>
        <v>0</v>
      </c>
      <c r="K15" s="225">
        <f t="shared" si="4"/>
        <v>12.5</v>
      </c>
      <c r="L15" s="221"/>
    </row>
    <row r="16" ht="20" customHeight="1" spans="1:12">
      <c r="A16" s="221">
        <v>13</v>
      </c>
      <c r="B16" s="221" t="s">
        <v>23</v>
      </c>
      <c r="C16" s="221">
        <v>6</v>
      </c>
      <c r="D16" s="221">
        <f t="shared" si="0"/>
        <v>1.8</v>
      </c>
      <c r="E16" s="221">
        <v>32</v>
      </c>
      <c r="F16" s="221">
        <f t="shared" si="1"/>
        <v>4.8</v>
      </c>
      <c r="G16" s="221">
        <v>4</v>
      </c>
      <c r="H16" s="221">
        <f t="shared" si="2"/>
        <v>3.2</v>
      </c>
      <c r="I16" s="221"/>
      <c r="J16" s="221">
        <f t="shared" si="3"/>
        <v>0</v>
      </c>
      <c r="K16" s="225">
        <f t="shared" si="4"/>
        <v>9.8</v>
      </c>
      <c r="L16" s="221"/>
    </row>
    <row r="17" ht="20" customHeight="1" spans="1:12">
      <c r="A17" s="221">
        <v>14</v>
      </c>
      <c r="B17" s="221" t="s">
        <v>24</v>
      </c>
      <c r="C17" s="221">
        <v>32</v>
      </c>
      <c r="D17" s="221">
        <f t="shared" si="0"/>
        <v>9.6</v>
      </c>
      <c r="E17" s="221">
        <v>17</v>
      </c>
      <c r="F17" s="221">
        <f t="shared" si="1"/>
        <v>2.55</v>
      </c>
      <c r="G17" s="221"/>
      <c r="H17" s="221">
        <f t="shared" si="2"/>
        <v>0</v>
      </c>
      <c r="I17" s="221">
        <v>1</v>
      </c>
      <c r="J17" s="221">
        <f t="shared" si="3"/>
        <v>0.3</v>
      </c>
      <c r="K17" s="225">
        <f t="shared" si="4"/>
        <v>12.45</v>
      </c>
      <c r="L17" s="221"/>
    </row>
    <row r="18" ht="20" customHeight="1" spans="1:12">
      <c r="A18" s="221">
        <v>15</v>
      </c>
      <c r="B18" s="221" t="s">
        <v>25</v>
      </c>
      <c r="C18" s="221">
        <v>22</v>
      </c>
      <c r="D18" s="221">
        <f t="shared" si="0"/>
        <v>6.6</v>
      </c>
      <c r="E18" s="221">
        <v>6</v>
      </c>
      <c r="F18" s="221">
        <f t="shared" si="1"/>
        <v>0.9</v>
      </c>
      <c r="G18" s="221">
        <v>1</v>
      </c>
      <c r="H18" s="221">
        <f t="shared" si="2"/>
        <v>0.8</v>
      </c>
      <c r="I18" s="221">
        <v>1</v>
      </c>
      <c r="J18" s="221">
        <f t="shared" si="3"/>
        <v>0.3</v>
      </c>
      <c r="K18" s="225">
        <f t="shared" si="4"/>
        <v>8.6</v>
      </c>
      <c r="L18" s="221"/>
    </row>
    <row r="19" s="2" customFormat="1" ht="30" customHeight="1" spans="1:12">
      <c r="A19" s="223" t="s">
        <v>26</v>
      </c>
      <c r="B19" s="224"/>
      <c r="C19" s="225">
        <f>SUM(C4:C18)</f>
        <v>315</v>
      </c>
      <c r="D19" s="225">
        <f t="shared" si="0"/>
        <v>94.5</v>
      </c>
      <c r="E19" s="225">
        <f>SUM(E4:E18)</f>
        <v>322</v>
      </c>
      <c r="F19" s="225">
        <f t="shared" si="1"/>
        <v>48.3</v>
      </c>
      <c r="G19" s="225">
        <f>SUM(G4:G18)</f>
        <v>49</v>
      </c>
      <c r="H19" s="225">
        <f t="shared" si="2"/>
        <v>39.2</v>
      </c>
      <c r="I19" s="225">
        <f>SUM(I4:I18)</f>
        <v>28</v>
      </c>
      <c r="J19" s="225">
        <f t="shared" si="3"/>
        <v>8.4</v>
      </c>
      <c r="K19" s="225">
        <f t="shared" si="4"/>
        <v>190.4</v>
      </c>
      <c r="L19" s="225"/>
    </row>
  </sheetData>
  <mergeCells count="10">
    <mergeCell ref="A1:L1"/>
    <mergeCell ref="C2:D2"/>
    <mergeCell ref="E2:F2"/>
    <mergeCell ref="G2:H2"/>
    <mergeCell ref="I2:J2"/>
    <mergeCell ref="A19:B19"/>
    <mergeCell ref="A2:A3"/>
    <mergeCell ref="B2:B3"/>
    <mergeCell ref="K2:K3"/>
    <mergeCell ref="L2:L3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8"/>
  <sheetViews>
    <sheetView workbookViewId="0">
      <selection activeCell="A1" sqref="A1:J1"/>
    </sheetView>
  </sheetViews>
  <sheetFormatPr defaultColWidth="9" defaultRowHeight="13.5"/>
  <cols>
    <col min="1" max="1" width="5.375" style="1" customWidth="1"/>
    <col min="2" max="2" width="9.375" style="1" customWidth="1"/>
    <col min="3" max="3" width="13.75" style="1" customWidth="1"/>
    <col min="4" max="4" width="10.875" style="1" customWidth="1"/>
    <col min="5" max="5" width="12.375" style="1" customWidth="1"/>
    <col min="6" max="6" width="9.875" style="1" customWidth="1"/>
    <col min="7" max="7" width="8.375" style="1" customWidth="1"/>
    <col min="8" max="8" width="7.5" style="1" customWidth="1"/>
    <col min="9" max="9" width="9.5" style="1" customWidth="1"/>
    <col min="10" max="10" width="8.375" style="1" customWidth="1"/>
    <col min="11" max="11" width="11.125" style="1" customWidth="1"/>
    <col min="12" max="16384" width="9" style="1"/>
  </cols>
  <sheetData>
    <row r="1" ht="38" customHeight="1" spans="1:10">
      <c r="A1" s="184" t="s">
        <v>27</v>
      </c>
      <c r="B1" s="184"/>
      <c r="C1" s="184"/>
      <c r="D1" s="184"/>
      <c r="E1" s="184"/>
      <c r="F1" s="184"/>
      <c r="G1" s="184"/>
      <c r="H1" s="184"/>
      <c r="I1" s="184"/>
      <c r="J1" s="184"/>
    </row>
    <row r="2" s="1" customFormat="1" ht="26" customHeight="1" spans="1:10">
      <c r="A2" s="185" t="s">
        <v>1</v>
      </c>
      <c r="B2" s="185" t="s">
        <v>28</v>
      </c>
      <c r="C2" s="185" t="s">
        <v>29</v>
      </c>
      <c r="D2" s="185" t="s">
        <v>30</v>
      </c>
      <c r="E2" s="185" t="s">
        <v>31</v>
      </c>
      <c r="F2" s="185" t="s">
        <v>32</v>
      </c>
      <c r="G2" s="185" t="s">
        <v>33</v>
      </c>
      <c r="H2" s="185" t="s">
        <v>9</v>
      </c>
      <c r="I2" s="185" t="s">
        <v>34</v>
      </c>
      <c r="J2" s="185" t="s">
        <v>8</v>
      </c>
    </row>
    <row r="3" s="1" customFormat="1" ht="12" customHeight="1" spans="1:10">
      <c r="A3" s="185"/>
      <c r="B3" s="185"/>
      <c r="C3" s="185"/>
      <c r="D3" s="185"/>
      <c r="E3" s="185"/>
      <c r="F3" s="185"/>
      <c r="G3" s="185"/>
      <c r="H3" s="185"/>
      <c r="I3" s="185"/>
      <c r="J3" s="185"/>
    </row>
    <row r="4" ht="25" customHeight="1" spans="1:10">
      <c r="A4" s="102">
        <v>1</v>
      </c>
      <c r="B4" s="102" t="s">
        <v>35</v>
      </c>
      <c r="C4" s="102" t="s">
        <v>36</v>
      </c>
      <c r="D4" s="102" t="s">
        <v>37</v>
      </c>
      <c r="E4" s="102" t="s">
        <v>38</v>
      </c>
      <c r="F4" s="102" t="s">
        <v>39</v>
      </c>
      <c r="G4" s="102">
        <v>332.22</v>
      </c>
      <c r="H4" s="102">
        <v>1</v>
      </c>
      <c r="I4" s="102">
        <v>3000</v>
      </c>
      <c r="J4" s="102"/>
    </row>
    <row r="5" s="180" customFormat="1" ht="25" customHeight="1" spans="1:12">
      <c r="A5" s="102">
        <v>2</v>
      </c>
      <c r="B5" s="102" t="s">
        <v>40</v>
      </c>
      <c r="C5" s="102" t="s">
        <v>36</v>
      </c>
      <c r="D5" s="102" t="s">
        <v>37</v>
      </c>
      <c r="E5" s="102" t="s">
        <v>41</v>
      </c>
      <c r="F5" s="102" t="s">
        <v>39</v>
      </c>
      <c r="G5" s="102">
        <v>441.86</v>
      </c>
      <c r="H5" s="102">
        <v>1</v>
      </c>
      <c r="I5" s="102">
        <v>3000</v>
      </c>
      <c r="J5" s="102"/>
      <c r="K5" s="1"/>
      <c r="L5" s="1"/>
    </row>
    <row r="6" s="180" customFormat="1" ht="25" customHeight="1" spans="1:12">
      <c r="A6" s="102">
        <v>3</v>
      </c>
      <c r="B6" s="102" t="s">
        <v>40</v>
      </c>
      <c r="C6" s="102" t="s">
        <v>42</v>
      </c>
      <c r="D6" s="102" t="s">
        <v>37</v>
      </c>
      <c r="E6" s="102" t="s">
        <v>43</v>
      </c>
      <c r="F6" s="102" t="s">
        <v>39</v>
      </c>
      <c r="G6" s="102">
        <v>286</v>
      </c>
      <c r="H6" s="102">
        <v>1</v>
      </c>
      <c r="I6" s="102">
        <v>3000</v>
      </c>
      <c r="J6" s="102"/>
      <c r="K6" s="1"/>
      <c r="L6" s="1"/>
    </row>
    <row r="7" ht="25" customHeight="1" spans="1:10">
      <c r="A7" s="102">
        <v>4</v>
      </c>
      <c r="B7" s="102" t="s">
        <v>44</v>
      </c>
      <c r="C7" s="102" t="s">
        <v>45</v>
      </c>
      <c r="D7" s="102" t="s">
        <v>37</v>
      </c>
      <c r="E7" s="102" t="s">
        <v>46</v>
      </c>
      <c r="F7" s="102" t="s">
        <v>39</v>
      </c>
      <c r="G7" s="102">
        <v>180.1</v>
      </c>
      <c r="H7" s="102">
        <v>1</v>
      </c>
      <c r="I7" s="102">
        <v>3000</v>
      </c>
      <c r="J7" s="102"/>
    </row>
    <row r="8" s="180" customFormat="1" ht="25" customHeight="1" spans="1:12">
      <c r="A8" s="102">
        <v>5</v>
      </c>
      <c r="B8" s="102" t="s">
        <v>47</v>
      </c>
      <c r="C8" s="102" t="s">
        <v>48</v>
      </c>
      <c r="D8" s="102" t="s">
        <v>49</v>
      </c>
      <c r="E8" s="102" t="s">
        <v>50</v>
      </c>
      <c r="F8" s="102" t="s">
        <v>39</v>
      </c>
      <c r="G8" s="102">
        <v>595.93</v>
      </c>
      <c r="H8" s="102">
        <v>1</v>
      </c>
      <c r="I8" s="102">
        <v>3000</v>
      </c>
      <c r="J8" s="102"/>
      <c r="K8" s="1"/>
      <c r="L8" s="1"/>
    </row>
    <row r="9" s="180" customFormat="1" ht="25" customHeight="1" spans="1:12">
      <c r="A9" s="102">
        <v>6</v>
      </c>
      <c r="B9" s="102" t="s">
        <v>51</v>
      </c>
      <c r="C9" s="102" t="s">
        <v>52</v>
      </c>
      <c r="D9" s="102" t="s">
        <v>53</v>
      </c>
      <c r="E9" s="102" t="s">
        <v>54</v>
      </c>
      <c r="F9" s="102" t="s">
        <v>39</v>
      </c>
      <c r="G9" s="102">
        <v>700</v>
      </c>
      <c r="H9" s="102">
        <v>1</v>
      </c>
      <c r="I9" s="102">
        <v>3000</v>
      </c>
      <c r="J9" s="102"/>
      <c r="K9" s="1"/>
      <c r="L9" s="1"/>
    </row>
    <row r="10" s="180" customFormat="1" ht="25" customHeight="1" spans="1:12">
      <c r="A10" s="102">
        <v>7</v>
      </c>
      <c r="B10" s="102" t="s">
        <v>55</v>
      </c>
      <c r="C10" s="102" t="s">
        <v>48</v>
      </c>
      <c r="D10" s="102" t="s">
        <v>49</v>
      </c>
      <c r="E10" s="102" t="s">
        <v>56</v>
      </c>
      <c r="F10" s="102" t="s">
        <v>39</v>
      </c>
      <c r="G10" s="102">
        <v>2180</v>
      </c>
      <c r="H10" s="102">
        <v>2</v>
      </c>
      <c r="I10" s="102">
        <v>6000</v>
      </c>
      <c r="J10" s="102"/>
      <c r="K10" s="1"/>
      <c r="L10" s="1"/>
    </row>
    <row r="11" s="180" customFormat="1" ht="25" customHeight="1" spans="1:12">
      <c r="A11" s="102">
        <v>8</v>
      </c>
      <c r="B11" s="102" t="s">
        <v>57</v>
      </c>
      <c r="C11" s="102" t="s">
        <v>58</v>
      </c>
      <c r="D11" s="102" t="s">
        <v>59</v>
      </c>
      <c r="E11" s="102" t="s">
        <v>60</v>
      </c>
      <c r="F11" s="102" t="s">
        <v>39</v>
      </c>
      <c r="G11" s="102">
        <v>915</v>
      </c>
      <c r="H11" s="102">
        <v>1</v>
      </c>
      <c r="I11" s="102">
        <v>3000</v>
      </c>
      <c r="J11" s="102"/>
      <c r="K11" s="1"/>
      <c r="L11" s="1"/>
    </row>
    <row r="12" s="180" customFormat="1" ht="25" customHeight="1" spans="1:12">
      <c r="A12" s="102">
        <v>9</v>
      </c>
      <c r="B12" s="102" t="s">
        <v>61</v>
      </c>
      <c r="C12" s="102" t="s">
        <v>48</v>
      </c>
      <c r="D12" s="102" t="s">
        <v>49</v>
      </c>
      <c r="E12" s="102" t="s">
        <v>62</v>
      </c>
      <c r="F12" s="102" t="s">
        <v>39</v>
      </c>
      <c r="G12" s="102">
        <v>1026</v>
      </c>
      <c r="H12" s="102">
        <v>2</v>
      </c>
      <c r="I12" s="102">
        <v>6000</v>
      </c>
      <c r="J12" s="102"/>
      <c r="K12" s="1"/>
      <c r="L12" s="1"/>
    </row>
    <row r="13" s="181" customFormat="1" ht="25" customHeight="1" spans="1:12">
      <c r="A13" s="186" t="s">
        <v>63</v>
      </c>
      <c r="B13" s="187"/>
      <c r="C13" s="105"/>
      <c r="D13" s="105"/>
      <c r="E13" s="105"/>
      <c r="F13" s="105"/>
      <c r="G13" s="105"/>
      <c r="H13" s="105">
        <f>SUM(H4:H12)</f>
        <v>11</v>
      </c>
      <c r="I13" s="105">
        <f>SUM(I4:I12)</f>
        <v>33000</v>
      </c>
      <c r="J13" s="105"/>
      <c r="K13" s="183"/>
      <c r="L13" s="183"/>
    </row>
    <row r="14" s="180" customFormat="1" ht="25" customHeight="1" spans="1:12">
      <c r="A14" s="102">
        <v>10</v>
      </c>
      <c r="B14" s="102" t="s">
        <v>64</v>
      </c>
      <c r="C14" s="102" t="s">
        <v>65</v>
      </c>
      <c r="D14" s="102" t="s">
        <v>59</v>
      </c>
      <c r="E14" s="102" t="s">
        <v>66</v>
      </c>
      <c r="F14" s="102" t="s">
        <v>67</v>
      </c>
      <c r="G14" s="102">
        <v>226.57</v>
      </c>
      <c r="H14" s="102">
        <v>1</v>
      </c>
      <c r="I14" s="102">
        <v>3000</v>
      </c>
      <c r="J14" s="102"/>
      <c r="K14" s="1"/>
      <c r="L14" s="1"/>
    </row>
    <row r="15" s="180" customFormat="1" ht="25" customHeight="1" spans="1:12">
      <c r="A15" s="102">
        <v>11</v>
      </c>
      <c r="B15" s="102" t="s">
        <v>68</v>
      </c>
      <c r="C15" s="102" t="s">
        <v>69</v>
      </c>
      <c r="D15" s="102" t="s">
        <v>70</v>
      </c>
      <c r="E15" s="102" t="s">
        <v>71</v>
      </c>
      <c r="F15" s="102" t="s">
        <v>67</v>
      </c>
      <c r="G15" s="102">
        <v>164</v>
      </c>
      <c r="H15" s="102">
        <v>1</v>
      </c>
      <c r="I15" s="102">
        <v>3000</v>
      </c>
      <c r="J15" s="102"/>
      <c r="K15" s="1"/>
      <c r="L15" s="1"/>
    </row>
    <row r="16" s="180" customFormat="1" ht="25" customHeight="1" spans="1:12">
      <c r="A16" s="102">
        <v>12</v>
      </c>
      <c r="B16" s="102" t="s">
        <v>72</v>
      </c>
      <c r="C16" s="102" t="s">
        <v>73</v>
      </c>
      <c r="D16" s="102" t="s">
        <v>74</v>
      </c>
      <c r="E16" s="102" t="s">
        <v>75</v>
      </c>
      <c r="F16" s="102" t="s">
        <v>67</v>
      </c>
      <c r="G16" s="102">
        <v>213.2</v>
      </c>
      <c r="H16" s="102">
        <v>1</v>
      </c>
      <c r="I16" s="102">
        <v>3000</v>
      </c>
      <c r="J16" s="102"/>
      <c r="K16" s="1"/>
      <c r="L16" s="1"/>
    </row>
    <row r="17" s="180" customFormat="1" ht="25" customHeight="1" spans="1:12">
      <c r="A17" s="102">
        <v>13</v>
      </c>
      <c r="B17" s="102" t="s">
        <v>72</v>
      </c>
      <c r="C17" s="102" t="s">
        <v>76</v>
      </c>
      <c r="D17" s="102" t="s">
        <v>77</v>
      </c>
      <c r="E17" s="102" t="s">
        <v>75</v>
      </c>
      <c r="F17" s="102" t="s">
        <v>67</v>
      </c>
      <c r="G17" s="102">
        <v>195</v>
      </c>
      <c r="H17" s="102">
        <v>1</v>
      </c>
      <c r="I17" s="102">
        <v>3000</v>
      </c>
      <c r="J17" s="102"/>
      <c r="K17" s="1"/>
      <c r="L17" s="1"/>
    </row>
    <row r="18" s="180" customFormat="1" ht="25" customHeight="1" spans="1:12">
      <c r="A18" s="102">
        <v>14</v>
      </c>
      <c r="B18" s="102" t="s">
        <v>78</v>
      </c>
      <c r="C18" s="102" t="s">
        <v>79</v>
      </c>
      <c r="D18" s="102" t="s">
        <v>49</v>
      </c>
      <c r="E18" s="102" t="s">
        <v>80</v>
      </c>
      <c r="F18" s="102" t="s">
        <v>67</v>
      </c>
      <c r="G18" s="102">
        <v>340</v>
      </c>
      <c r="H18" s="102">
        <v>1</v>
      </c>
      <c r="I18" s="102">
        <v>3000</v>
      </c>
      <c r="J18" s="102"/>
      <c r="K18" s="1"/>
      <c r="L18" s="1"/>
    </row>
    <row r="19" s="180" customFormat="1" ht="25" customHeight="1" spans="1:12">
      <c r="A19" s="102">
        <v>15</v>
      </c>
      <c r="B19" s="102" t="s">
        <v>78</v>
      </c>
      <c r="C19" s="102" t="s">
        <v>79</v>
      </c>
      <c r="D19" s="102" t="s">
        <v>49</v>
      </c>
      <c r="E19" s="102" t="s">
        <v>81</v>
      </c>
      <c r="F19" s="102" t="s">
        <v>67</v>
      </c>
      <c r="G19" s="102">
        <v>390</v>
      </c>
      <c r="H19" s="102">
        <v>1</v>
      </c>
      <c r="I19" s="102">
        <v>3000</v>
      </c>
      <c r="J19" s="102"/>
      <c r="K19" s="1"/>
      <c r="L19" s="1"/>
    </row>
    <row r="20" s="180" customFormat="1" ht="25" customHeight="1" spans="1:12">
      <c r="A20" s="102">
        <v>16</v>
      </c>
      <c r="B20" s="102" t="s">
        <v>82</v>
      </c>
      <c r="C20" s="102" t="s">
        <v>83</v>
      </c>
      <c r="D20" s="102" t="s">
        <v>84</v>
      </c>
      <c r="E20" s="102" t="s">
        <v>85</v>
      </c>
      <c r="F20" s="102" t="s">
        <v>86</v>
      </c>
      <c r="G20" s="102">
        <v>332.307</v>
      </c>
      <c r="H20" s="102">
        <v>1</v>
      </c>
      <c r="I20" s="102">
        <v>3000</v>
      </c>
      <c r="J20" s="102"/>
      <c r="K20" s="1"/>
      <c r="L20" s="1"/>
    </row>
    <row r="21" s="180" customFormat="1" ht="25" customHeight="1" spans="1:12">
      <c r="A21" s="102">
        <v>17</v>
      </c>
      <c r="B21" s="102" t="s">
        <v>87</v>
      </c>
      <c r="C21" s="102" t="s">
        <v>73</v>
      </c>
      <c r="D21" s="102" t="s">
        <v>88</v>
      </c>
      <c r="E21" s="102" t="s">
        <v>89</v>
      </c>
      <c r="F21" s="102" t="s">
        <v>86</v>
      </c>
      <c r="G21" s="102">
        <v>862.87</v>
      </c>
      <c r="H21" s="102">
        <v>1</v>
      </c>
      <c r="I21" s="102">
        <v>3000</v>
      </c>
      <c r="J21" s="102"/>
      <c r="K21" s="1"/>
      <c r="L21" s="1"/>
    </row>
    <row r="22" s="180" customFormat="1" ht="25" customHeight="1" spans="1:12">
      <c r="A22" s="102">
        <v>18</v>
      </c>
      <c r="B22" s="102" t="s">
        <v>90</v>
      </c>
      <c r="C22" s="102" t="s">
        <v>73</v>
      </c>
      <c r="D22" s="102" t="s">
        <v>91</v>
      </c>
      <c r="E22" s="102" t="s">
        <v>92</v>
      </c>
      <c r="F22" s="102" t="s">
        <v>86</v>
      </c>
      <c r="G22" s="102">
        <v>125.7</v>
      </c>
      <c r="H22" s="102">
        <v>1</v>
      </c>
      <c r="I22" s="102">
        <v>3000</v>
      </c>
      <c r="J22" s="102"/>
      <c r="K22" s="1"/>
      <c r="L22" s="1"/>
    </row>
    <row r="23" s="180" customFormat="1" ht="25" customHeight="1" spans="1:12">
      <c r="A23" s="102">
        <v>19</v>
      </c>
      <c r="B23" s="102" t="s">
        <v>93</v>
      </c>
      <c r="C23" s="102" t="s">
        <v>65</v>
      </c>
      <c r="D23" s="102" t="s">
        <v>59</v>
      </c>
      <c r="E23" s="102" t="s">
        <v>94</v>
      </c>
      <c r="F23" s="102" t="s">
        <v>86</v>
      </c>
      <c r="G23" s="102">
        <v>150</v>
      </c>
      <c r="H23" s="102">
        <v>1</v>
      </c>
      <c r="I23" s="102">
        <v>3000</v>
      </c>
      <c r="J23" s="102"/>
      <c r="K23" s="1"/>
      <c r="L23" s="1"/>
    </row>
    <row r="24" s="180" customFormat="1" ht="25" customHeight="1" spans="1:12">
      <c r="A24" s="102">
        <v>20</v>
      </c>
      <c r="B24" s="102" t="s">
        <v>95</v>
      </c>
      <c r="C24" s="102" t="s">
        <v>96</v>
      </c>
      <c r="D24" s="102" t="s">
        <v>97</v>
      </c>
      <c r="E24" s="102" t="s">
        <v>98</v>
      </c>
      <c r="F24" s="102" t="s">
        <v>99</v>
      </c>
      <c r="G24" s="102">
        <v>230</v>
      </c>
      <c r="H24" s="102">
        <v>1</v>
      </c>
      <c r="I24" s="102">
        <v>3000</v>
      </c>
      <c r="J24" s="102"/>
      <c r="K24" s="1"/>
      <c r="L24" s="1"/>
    </row>
    <row r="25" s="180" customFormat="1" ht="25" customHeight="1" spans="1:12">
      <c r="A25" s="102">
        <v>21</v>
      </c>
      <c r="B25" s="102" t="s">
        <v>100</v>
      </c>
      <c r="C25" s="102" t="s">
        <v>101</v>
      </c>
      <c r="D25" s="102" t="s">
        <v>37</v>
      </c>
      <c r="E25" s="102" t="s">
        <v>102</v>
      </c>
      <c r="F25" s="102" t="s">
        <v>67</v>
      </c>
      <c r="G25" s="102">
        <v>380</v>
      </c>
      <c r="H25" s="102">
        <v>1</v>
      </c>
      <c r="I25" s="102">
        <v>3000</v>
      </c>
      <c r="J25" s="102"/>
      <c r="K25" s="1"/>
      <c r="L25" s="1"/>
    </row>
    <row r="26" s="180" customFormat="1" ht="25" customHeight="1" spans="1:12">
      <c r="A26" s="102">
        <v>22</v>
      </c>
      <c r="B26" s="102" t="s">
        <v>103</v>
      </c>
      <c r="C26" s="102" t="s">
        <v>65</v>
      </c>
      <c r="D26" s="102" t="s">
        <v>59</v>
      </c>
      <c r="E26" s="102" t="s">
        <v>104</v>
      </c>
      <c r="F26" s="102" t="s">
        <v>67</v>
      </c>
      <c r="G26" s="102">
        <v>460</v>
      </c>
      <c r="H26" s="102">
        <v>1</v>
      </c>
      <c r="I26" s="102">
        <v>3000</v>
      </c>
      <c r="J26" s="102"/>
      <c r="K26" s="1"/>
      <c r="L26" s="1"/>
    </row>
    <row r="27" s="180" customFormat="1" ht="25" customHeight="1" spans="1:12">
      <c r="A27" s="102">
        <v>23</v>
      </c>
      <c r="B27" s="102" t="s">
        <v>105</v>
      </c>
      <c r="C27" s="102" t="s">
        <v>65</v>
      </c>
      <c r="D27" s="102" t="s">
        <v>59</v>
      </c>
      <c r="E27" s="102" t="s">
        <v>106</v>
      </c>
      <c r="F27" s="102" t="s">
        <v>67</v>
      </c>
      <c r="G27" s="102">
        <v>300</v>
      </c>
      <c r="H27" s="102">
        <v>1</v>
      </c>
      <c r="I27" s="102">
        <v>3000</v>
      </c>
      <c r="J27" s="102"/>
      <c r="K27" s="1"/>
      <c r="L27" s="1"/>
    </row>
    <row r="28" s="180" customFormat="1" ht="25" customHeight="1" spans="1:12">
      <c r="A28" s="102">
        <v>24</v>
      </c>
      <c r="B28" s="102" t="s">
        <v>107</v>
      </c>
      <c r="C28" s="102" t="s">
        <v>101</v>
      </c>
      <c r="D28" s="102" t="s">
        <v>37</v>
      </c>
      <c r="E28" s="102" t="s">
        <v>108</v>
      </c>
      <c r="F28" s="102" t="s">
        <v>67</v>
      </c>
      <c r="G28" s="102">
        <v>230</v>
      </c>
      <c r="H28" s="102">
        <v>1</v>
      </c>
      <c r="I28" s="102">
        <v>3000</v>
      </c>
      <c r="J28" s="102"/>
      <c r="K28" s="1"/>
      <c r="L28" s="1"/>
    </row>
    <row r="29" s="180" customFormat="1" ht="25" customHeight="1" spans="1:12">
      <c r="A29" s="102">
        <v>25</v>
      </c>
      <c r="B29" s="102" t="s">
        <v>109</v>
      </c>
      <c r="C29" s="102" t="s">
        <v>110</v>
      </c>
      <c r="D29" s="102" t="s">
        <v>111</v>
      </c>
      <c r="E29" s="102" t="s">
        <v>112</v>
      </c>
      <c r="F29" s="102" t="s">
        <v>113</v>
      </c>
      <c r="G29" s="102">
        <v>200</v>
      </c>
      <c r="H29" s="102">
        <v>1</v>
      </c>
      <c r="I29" s="102">
        <v>3000</v>
      </c>
      <c r="J29" s="102"/>
      <c r="K29" s="1"/>
      <c r="L29" s="1"/>
    </row>
    <row r="30" s="180" customFormat="1" ht="25" customHeight="1" spans="1:12">
      <c r="A30" s="102">
        <v>26</v>
      </c>
      <c r="B30" s="102" t="s">
        <v>114</v>
      </c>
      <c r="C30" s="102" t="s">
        <v>115</v>
      </c>
      <c r="D30" s="102" t="s">
        <v>74</v>
      </c>
      <c r="E30" s="102" t="s">
        <v>116</v>
      </c>
      <c r="F30" s="102" t="s">
        <v>113</v>
      </c>
      <c r="G30" s="102">
        <v>124</v>
      </c>
      <c r="H30" s="102">
        <v>1</v>
      </c>
      <c r="I30" s="102">
        <v>3000</v>
      </c>
      <c r="J30" s="102"/>
      <c r="K30" s="1"/>
      <c r="L30" s="1"/>
    </row>
    <row r="31" s="1" customFormat="1" ht="25" customHeight="1" spans="1:10">
      <c r="A31" s="102">
        <v>27</v>
      </c>
      <c r="B31" s="102" t="s">
        <v>117</v>
      </c>
      <c r="C31" s="102" t="s">
        <v>118</v>
      </c>
      <c r="D31" s="102" t="s">
        <v>37</v>
      </c>
      <c r="E31" s="102" t="s">
        <v>119</v>
      </c>
      <c r="F31" s="102" t="s">
        <v>113</v>
      </c>
      <c r="G31" s="102">
        <v>200</v>
      </c>
      <c r="H31" s="102">
        <v>1</v>
      </c>
      <c r="I31" s="102">
        <v>3000</v>
      </c>
      <c r="J31" s="102"/>
    </row>
    <row r="32" s="180" customFormat="1" ht="25" customHeight="1" spans="1:12">
      <c r="A32" s="102">
        <v>28</v>
      </c>
      <c r="B32" s="102" t="s">
        <v>120</v>
      </c>
      <c r="C32" s="102" t="s">
        <v>45</v>
      </c>
      <c r="D32" s="102" t="s">
        <v>121</v>
      </c>
      <c r="E32" s="102" t="s">
        <v>71</v>
      </c>
      <c r="F32" s="102" t="s">
        <v>113</v>
      </c>
      <c r="G32" s="102">
        <v>350</v>
      </c>
      <c r="H32" s="102">
        <v>1</v>
      </c>
      <c r="I32" s="102">
        <v>3000</v>
      </c>
      <c r="J32" s="102"/>
      <c r="K32" s="1"/>
      <c r="L32" s="1"/>
    </row>
    <row r="33" s="180" customFormat="1" ht="25" customHeight="1" spans="1:12">
      <c r="A33" s="102">
        <v>29</v>
      </c>
      <c r="B33" s="102" t="s">
        <v>122</v>
      </c>
      <c r="C33" s="102" t="s">
        <v>123</v>
      </c>
      <c r="D33" s="102" t="s">
        <v>59</v>
      </c>
      <c r="E33" s="102" t="s">
        <v>119</v>
      </c>
      <c r="F33" s="102" t="s">
        <v>113</v>
      </c>
      <c r="G33" s="102">
        <v>390</v>
      </c>
      <c r="H33" s="102">
        <v>1</v>
      </c>
      <c r="I33" s="102">
        <v>3000</v>
      </c>
      <c r="J33" s="102"/>
      <c r="K33" s="1"/>
      <c r="L33" s="1"/>
    </row>
    <row r="34" s="180" customFormat="1" ht="25" customHeight="1" spans="1:12">
      <c r="A34" s="102">
        <v>30</v>
      </c>
      <c r="B34" s="102" t="s">
        <v>120</v>
      </c>
      <c r="C34" s="102" t="s">
        <v>45</v>
      </c>
      <c r="D34" s="102" t="s">
        <v>121</v>
      </c>
      <c r="E34" s="102" t="s">
        <v>71</v>
      </c>
      <c r="F34" s="102" t="s">
        <v>124</v>
      </c>
      <c r="G34" s="102">
        <v>310</v>
      </c>
      <c r="H34" s="102">
        <v>1</v>
      </c>
      <c r="I34" s="102">
        <v>3000</v>
      </c>
      <c r="J34" s="102"/>
      <c r="K34" s="1"/>
      <c r="L34" s="1"/>
    </row>
    <row r="35" s="180" customFormat="1" ht="25" customHeight="1" spans="1:12">
      <c r="A35" s="102">
        <v>31</v>
      </c>
      <c r="B35" s="102" t="s">
        <v>120</v>
      </c>
      <c r="C35" s="102" t="s">
        <v>45</v>
      </c>
      <c r="D35" s="102" t="s">
        <v>121</v>
      </c>
      <c r="E35" s="102" t="s">
        <v>71</v>
      </c>
      <c r="F35" s="102" t="s">
        <v>124</v>
      </c>
      <c r="G35" s="102">
        <v>315</v>
      </c>
      <c r="H35" s="102">
        <v>1</v>
      </c>
      <c r="I35" s="102">
        <v>3000</v>
      </c>
      <c r="J35" s="102"/>
      <c r="K35" s="1"/>
      <c r="L35" s="1"/>
    </row>
    <row r="36" s="180" customFormat="1" ht="25" customHeight="1" spans="1:12">
      <c r="A36" s="102">
        <v>32</v>
      </c>
      <c r="B36" s="102" t="s">
        <v>125</v>
      </c>
      <c r="C36" s="102" t="s">
        <v>126</v>
      </c>
      <c r="D36" s="102" t="s">
        <v>127</v>
      </c>
      <c r="E36" s="102" t="s">
        <v>106</v>
      </c>
      <c r="F36" s="102" t="s">
        <v>113</v>
      </c>
      <c r="G36" s="102">
        <v>150</v>
      </c>
      <c r="H36" s="102">
        <v>1</v>
      </c>
      <c r="I36" s="102">
        <v>3000</v>
      </c>
      <c r="J36" s="102"/>
      <c r="K36" s="1"/>
      <c r="L36" s="1"/>
    </row>
    <row r="37" s="180" customFormat="1" ht="25" customHeight="1" spans="1:12">
      <c r="A37" s="102">
        <v>33</v>
      </c>
      <c r="B37" s="102" t="s">
        <v>128</v>
      </c>
      <c r="C37" s="102" t="s">
        <v>129</v>
      </c>
      <c r="D37" s="102" t="s">
        <v>130</v>
      </c>
      <c r="E37" s="102" t="s">
        <v>131</v>
      </c>
      <c r="F37" s="102" t="s">
        <v>113</v>
      </c>
      <c r="G37" s="102">
        <v>220</v>
      </c>
      <c r="H37" s="102">
        <v>1</v>
      </c>
      <c r="I37" s="102">
        <v>3000</v>
      </c>
      <c r="J37" s="102"/>
      <c r="K37" s="1"/>
      <c r="L37" s="1"/>
    </row>
    <row r="38" s="180" customFormat="1" ht="25" customHeight="1" spans="1:12">
      <c r="A38" s="102">
        <v>34</v>
      </c>
      <c r="B38" s="102" t="s">
        <v>128</v>
      </c>
      <c r="C38" s="102" t="s">
        <v>73</v>
      </c>
      <c r="D38" s="102" t="s">
        <v>132</v>
      </c>
      <c r="E38" s="102" t="s">
        <v>131</v>
      </c>
      <c r="F38" s="102" t="s">
        <v>124</v>
      </c>
      <c r="G38" s="102">
        <v>220</v>
      </c>
      <c r="H38" s="102">
        <v>1</v>
      </c>
      <c r="I38" s="102">
        <v>3000</v>
      </c>
      <c r="J38" s="102"/>
      <c r="K38" s="1"/>
      <c r="L38" s="1"/>
    </row>
    <row r="39" s="180" customFormat="1" ht="25" customHeight="1" spans="1:12">
      <c r="A39" s="102">
        <v>35</v>
      </c>
      <c r="B39" s="102" t="s">
        <v>133</v>
      </c>
      <c r="C39" s="102" t="s">
        <v>101</v>
      </c>
      <c r="D39" s="102" t="s">
        <v>37</v>
      </c>
      <c r="E39" s="102" t="s">
        <v>134</v>
      </c>
      <c r="F39" s="102" t="s">
        <v>124</v>
      </c>
      <c r="G39" s="102">
        <v>470</v>
      </c>
      <c r="H39" s="102">
        <v>1</v>
      </c>
      <c r="I39" s="102">
        <v>3000</v>
      </c>
      <c r="J39" s="102"/>
      <c r="K39" s="1"/>
      <c r="L39" s="1"/>
    </row>
    <row r="40" s="180" customFormat="1" ht="25" customHeight="1" spans="1:12">
      <c r="A40" s="102">
        <v>36</v>
      </c>
      <c r="B40" s="102" t="s">
        <v>135</v>
      </c>
      <c r="C40" s="102" t="s">
        <v>136</v>
      </c>
      <c r="D40" s="102" t="s">
        <v>74</v>
      </c>
      <c r="E40" s="102" t="s">
        <v>137</v>
      </c>
      <c r="F40" s="102" t="s">
        <v>124</v>
      </c>
      <c r="G40" s="102">
        <v>500</v>
      </c>
      <c r="H40" s="102">
        <v>1</v>
      </c>
      <c r="I40" s="102">
        <v>3000</v>
      </c>
      <c r="J40" s="102"/>
      <c r="K40" s="1"/>
      <c r="L40" s="1"/>
    </row>
    <row r="41" s="180" customFormat="1" ht="25" customHeight="1" spans="1:12">
      <c r="A41" s="102">
        <v>37</v>
      </c>
      <c r="B41" s="102" t="s">
        <v>138</v>
      </c>
      <c r="C41" s="102" t="s">
        <v>136</v>
      </c>
      <c r="D41" s="102" t="s">
        <v>74</v>
      </c>
      <c r="E41" s="102" t="s">
        <v>137</v>
      </c>
      <c r="F41" s="102" t="s">
        <v>124</v>
      </c>
      <c r="G41" s="102">
        <v>400</v>
      </c>
      <c r="H41" s="102">
        <v>1</v>
      </c>
      <c r="I41" s="102">
        <v>3000</v>
      </c>
      <c r="J41" s="102"/>
      <c r="K41" s="1"/>
      <c r="L41" s="1"/>
    </row>
    <row r="42" s="180" customFormat="1" ht="25" customHeight="1" spans="1:12">
      <c r="A42" s="102">
        <v>38</v>
      </c>
      <c r="B42" s="102" t="s">
        <v>139</v>
      </c>
      <c r="C42" s="102" t="s">
        <v>140</v>
      </c>
      <c r="D42" s="102" t="s">
        <v>141</v>
      </c>
      <c r="E42" s="102" t="s">
        <v>142</v>
      </c>
      <c r="F42" s="102" t="s">
        <v>143</v>
      </c>
      <c r="G42" s="102">
        <v>300</v>
      </c>
      <c r="H42" s="102">
        <v>1</v>
      </c>
      <c r="I42" s="102">
        <v>3000</v>
      </c>
      <c r="J42" s="102"/>
      <c r="K42" s="1"/>
      <c r="L42" s="1"/>
    </row>
    <row r="43" s="180" customFormat="1" ht="25" customHeight="1" spans="1:12">
      <c r="A43" s="102">
        <v>39</v>
      </c>
      <c r="B43" s="102" t="s">
        <v>144</v>
      </c>
      <c r="C43" s="102" t="s">
        <v>83</v>
      </c>
      <c r="D43" s="102" t="s">
        <v>84</v>
      </c>
      <c r="E43" s="113">
        <v>44749</v>
      </c>
      <c r="F43" s="102" t="s">
        <v>113</v>
      </c>
      <c r="G43" s="102">
        <v>260</v>
      </c>
      <c r="H43" s="102">
        <v>1</v>
      </c>
      <c r="I43" s="102">
        <v>3000</v>
      </c>
      <c r="J43" s="102"/>
      <c r="K43" s="1"/>
      <c r="L43" s="1"/>
    </row>
    <row r="44" s="1" customFormat="1" ht="25" customHeight="1" spans="1:10">
      <c r="A44" s="102">
        <v>40</v>
      </c>
      <c r="B44" s="102" t="s">
        <v>145</v>
      </c>
      <c r="C44" s="102" t="s">
        <v>136</v>
      </c>
      <c r="D44" s="102" t="s">
        <v>74</v>
      </c>
      <c r="E44" s="188" t="s">
        <v>146</v>
      </c>
      <c r="F44" s="102" t="s">
        <v>113</v>
      </c>
      <c r="G44" s="102">
        <v>286</v>
      </c>
      <c r="H44" s="102">
        <v>1</v>
      </c>
      <c r="I44" s="102">
        <v>3000</v>
      </c>
      <c r="J44" s="102"/>
    </row>
    <row r="45" s="1" customFormat="1" ht="25" customHeight="1" spans="1:10">
      <c r="A45" s="102">
        <v>41</v>
      </c>
      <c r="B45" s="102" t="s">
        <v>145</v>
      </c>
      <c r="C45" s="102" t="s">
        <v>136</v>
      </c>
      <c r="D45" s="102" t="s">
        <v>74</v>
      </c>
      <c r="E45" s="188" t="s">
        <v>92</v>
      </c>
      <c r="F45" s="102" t="s">
        <v>124</v>
      </c>
      <c r="G45" s="102">
        <v>286</v>
      </c>
      <c r="H45" s="102">
        <v>1</v>
      </c>
      <c r="I45" s="102">
        <v>3000</v>
      </c>
      <c r="J45" s="102"/>
    </row>
    <row r="46" s="1" customFormat="1" ht="25" customHeight="1" spans="1:10">
      <c r="A46" s="102">
        <v>42</v>
      </c>
      <c r="B46" s="102" t="s">
        <v>147</v>
      </c>
      <c r="C46" s="102" t="s">
        <v>136</v>
      </c>
      <c r="D46" s="102" t="s">
        <v>74</v>
      </c>
      <c r="E46" s="188" t="s">
        <v>92</v>
      </c>
      <c r="F46" s="102" t="s">
        <v>124</v>
      </c>
      <c r="G46" s="102">
        <v>185</v>
      </c>
      <c r="H46" s="102">
        <v>1</v>
      </c>
      <c r="I46" s="102">
        <v>3000</v>
      </c>
      <c r="J46" s="102"/>
    </row>
    <row r="47" ht="25" customHeight="1" spans="1:10">
      <c r="A47" s="102">
        <v>43</v>
      </c>
      <c r="B47" s="102" t="s">
        <v>148</v>
      </c>
      <c r="C47" s="102" t="s">
        <v>149</v>
      </c>
      <c r="D47" s="102" t="s">
        <v>97</v>
      </c>
      <c r="E47" s="102" t="s">
        <v>150</v>
      </c>
      <c r="F47" s="102" t="s">
        <v>151</v>
      </c>
      <c r="G47" s="102">
        <v>512.3</v>
      </c>
      <c r="H47" s="102">
        <v>1</v>
      </c>
      <c r="I47" s="102">
        <v>3000</v>
      </c>
      <c r="J47" s="102"/>
    </row>
    <row r="48" s="180" customFormat="1" ht="25" customHeight="1" spans="1:12">
      <c r="A48" s="102">
        <v>44</v>
      </c>
      <c r="B48" s="102" t="s">
        <v>152</v>
      </c>
      <c r="C48" s="102" t="s">
        <v>69</v>
      </c>
      <c r="D48" s="102" t="s">
        <v>70</v>
      </c>
      <c r="E48" s="102" t="s">
        <v>153</v>
      </c>
      <c r="F48" s="102" t="s">
        <v>113</v>
      </c>
      <c r="G48" s="102">
        <v>1055.71</v>
      </c>
      <c r="H48" s="102">
        <v>1</v>
      </c>
      <c r="I48" s="102">
        <v>3000</v>
      </c>
      <c r="J48" s="102"/>
      <c r="K48" s="1"/>
      <c r="L48" s="1"/>
    </row>
    <row r="49" s="180" customFormat="1" ht="25" customHeight="1" spans="1:12">
      <c r="A49" s="102">
        <v>45</v>
      </c>
      <c r="B49" s="102" t="s">
        <v>154</v>
      </c>
      <c r="C49" s="102" t="s">
        <v>149</v>
      </c>
      <c r="D49" s="102" t="s">
        <v>155</v>
      </c>
      <c r="E49" s="102" t="s">
        <v>156</v>
      </c>
      <c r="F49" s="102" t="s">
        <v>113</v>
      </c>
      <c r="G49" s="102">
        <v>244.96</v>
      </c>
      <c r="H49" s="102">
        <v>1</v>
      </c>
      <c r="I49" s="102">
        <v>3000</v>
      </c>
      <c r="J49" s="102"/>
      <c r="K49" s="1"/>
      <c r="L49" s="1"/>
    </row>
    <row r="50" s="180" customFormat="1" ht="25" customHeight="1" spans="1:12">
      <c r="A50" s="102">
        <v>46</v>
      </c>
      <c r="B50" s="102" t="s">
        <v>157</v>
      </c>
      <c r="C50" s="102" t="s">
        <v>79</v>
      </c>
      <c r="D50" s="102" t="s">
        <v>49</v>
      </c>
      <c r="E50" s="102" t="s">
        <v>158</v>
      </c>
      <c r="F50" s="102" t="s">
        <v>159</v>
      </c>
      <c r="G50" s="102">
        <v>987.97</v>
      </c>
      <c r="H50" s="102">
        <v>1</v>
      </c>
      <c r="I50" s="102">
        <v>3000</v>
      </c>
      <c r="J50" s="102"/>
      <c r="K50" s="1"/>
      <c r="L50" s="1"/>
    </row>
    <row r="51" s="180" customFormat="1" ht="25" customHeight="1" spans="1:12">
      <c r="A51" s="102">
        <v>47</v>
      </c>
      <c r="B51" s="102" t="s">
        <v>160</v>
      </c>
      <c r="C51" s="102" t="s">
        <v>161</v>
      </c>
      <c r="D51" s="102" t="s">
        <v>155</v>
      </c>
      <c r="E51" s="102" t="s">
        <v>85</v>
      </c>
      <c r="F51" s="102" t="s">
        <v>113</v>
      </c>
      <c r="G51" s="102">
        <v>324.49</v>
      </c>
      <c r="H51" s="102">
        <v>1</v>
      </c>
      <c r="I51" s="102">
        <v>3000</v>
      </c>
      <c r="J51" s="102"/>
      <c r="K51" s="1"/>
      <c r="L51" s="1"/>
    </row>
    <row r="52" s="180" customFormat="1" ht="25" customHeight="1" spans="1:12">
      <c r="A52" s="102">
        <v>48</v>
      </c>
      <c r="B52" s="102" t="s">
        <v>160</v>
      </c>
      <c r="C52" s="102" t="s">
        <v>65</v>
      </c>
      <c r="D52" s="102" t="s">
        <v>59</v>
      </c>
      <c r="E52" s="102" t="s">
        <v>162</v>
      </c>
      <c r="F52" s="102" t="s">
        <v>113</v>
      </c>
      <c r="G52" s="102">
        <v>324.49</v>
      </c>
      <c r="H52" s="102">
        <v>1</v>
      </c>
      <c r="I52" s="102">
        <v>3000</v>
      </c>
      <c r="J52" s="102"/>
      <c r="K52" s="1"/>
      <c r="L52" s="1"/>
    </row>
    <row r="53" s="180" customFormat="1" ht="25" customHeight="1" spans="1:12">
      <c r="A53" s="102">
        <v>49</v>
      </c>
      <c r="B53" s="102" t="s">
        <v>163</v>
      </c>
      <c r="C53" s="102" t="s">
        <v>164</v>
      </c>
      <c r="D53" s="102" t="s">
        <v>155</v>
      </c>
      <c r="E53" s="102" t="s">
        <v>165</v>
      </c>
      <c r="F53" s="102" t="s">
        <v>113</v>
      </c>
      <c r="G53" s="102">
        <v>1200</v>
      </c>
      <c r="H53" s="102">
        <v>1</v>
      </c>
      <c r="I53" s="102">
        <v>3000</v>
      </c>
      <c r="J53" s="102"/>
      <c r="K53" s="1"/>
      <c r="L53" s="1"/>
    </row>
    <row r="54" s="180" customFormat="1" ht="25" customHeight="1" spans="1:12">
      <c r="A54" s="102">
        <v>50</v>
      </c>
      <c r="B54" s="102" t="s">
        <v>166</v>
      </c>
      <c r="C54" s="102" t="s">
        <v>164</v>
      </c>
      <c r="D54" s="102" t="s">
        <v>155</v>
      </c>
      <c r="E54" s="102" t="s">
        <v>167</v>
      </c>
      <c r="F54" s="102" t="s">
        <v>113</v>
      </c>
      <c r="G54" s="102">
        <v>1600</v>
      </c>
      <c r="H54" s="102">
        <v>1</v>
      </c>
      <c r="I54" s="102">
        <v>3000</v>
      </c>
      <c r="J54" s="102"/>
      <c r="K54" s="1"/>
      <c r="L54" s="1"/>
    </row>
    <row r="55" s="180" customFormat="1" ht="25" customHeight="1" spans="1:12">
      <c r="A55" s="102">
        <v>51</v>
      </c>
      <c r="B55" s="102" t="s">
        <v>168</v>
      </c>
      <c r="C55" s="102" t="s">
        <v>164</v>
      </c>
      <c r="D55" s="102" t="s">
        <v>155</v>
      </c>
      <c r="E55" s="102" t="s">
        <v>169</v>
      </c>
      <c r="F55" s="102" t="s">
        <v>113</v>
      </c>
      <c r="G55" s="102">
        <v>1400</v>
      </c>
      <c r="H55" s="102">
        <v>1</v>
      </c>
      <c r="I55" s="102">
        <v>3000</v>
      </c>
      <c r="J55" s="102"/>
      <c r="K55" s="1"/>
      <c r="L55" s="1"/>
    </row>
    <row r="56" s="180" customFormat="1" ht="25" customHeight="1" spans="1:12">
      <c r="A56" s="102">
        <v>52</v>
      </c>
      <c r="B56" s="102" t="s">
        <v>170</v>
      </c>
      <c r="C56" s="102" t="s">
        <v>149</v>
      </c>
      <c r="D56" s="102" t="s">
        <v>155</v>
      </c>
      <c r="E56" s="102" t="s">
        <v>119</v>
      </c>
      <c r="F56" s="102" t="s">
        <v>113</v>
      </c>
      <c r="G56" s="102">
        <v>1119.87</v>
      </c>
      <c r="H56" s="102">
        <v>1</v>
      </c>
      <c r="I56" s="102">
        <v>3000</v>
      </c>
      <c r="J56" s="102"/>
      <c r="K56" s="1"/>
      <c r="L56" s="1"/>
    </row>
    <row r="57" s="180" customFormat="1" ht="25" customHeight="1" spans="1:12">
      <c r="A57" s="102">
        <v>53</v>
      </c>
      <c r="B57" s="102" t="s">
        <v>171</v>
      </c>
      <c r="C57" s="102" t="s">
        <v>172</v>
      </c>
      <c r="D57" s="102" t="s">
        <v>155</v>
      </c>
      <c r="E57" s="102" t="s">
        <v>173</v>
      </c>
      <c r="F57" s="102" t="s">
        <v>174</v>
      </c>
      <c r="G57" s="102">
        <v>760</v>
      </c>
      <c r="H57" s="102">
        <v>1</v>
      </c>
      <c r="I57" s="102">
        <v>3000</v>
      </c>
      <c r="J57" s="102"/>
      <c r="K57" s="1"/>
      <c r="L57" s="1"/>
    </row>
    <row r="58" s="180" customFormat="1" ht="25" customHeight="1" spans="1:12">
      <c r="A58" s="102">
        <v>54</v>
      </c>
      <c r="B58" s="102" t="s">
        <v>175</v>
      </c>
      <c r="C58" s="102" t="s">
        <v>172</v>
      </c>
      <c r="D58" s="102" t="s">
        <v>155</v>
      </c>
      <c r="E58" s="102" t="s">
        <v>176</v>
      </c>
      <c r="F58" s="102" t="s">
        <v>174</v>
      </c>
      <c r="G58" s="102">
        <v>1200</v>
      </c>
      <c r="H58" s="102">
        <v>1</v>
      </c>
      <c r="I58" s="102">
        <v>3000</v>
      </c>
      <c r="J58" s="102"/>
      <c r="K58" s="1"/>
      <c r="L58" s="1"/>
    </row>
    <row r="59" s="1" customFormat="1" ht="25" customHeight="1" spans="1:10">
      <c r="A59" s="102">
        <v>55</v>
      </c>
      <c r="B59" s="102" t="s">
        <v>177</v>
      </c>
      <c r="C59" s="102" t="s">
        <v>172</v>
      </c>
      <c r="D59" s="102" t="s">
        <v>155</v>
      </c>
      <c r="E59" s="102" t="s">
        <v>178</v>
      </c>
      <c r="F59" s="102" t="s">
        <v>174</v>
      </c>
      <c r="G59" s="102">
        <v>800</v>
      </c>
      <c r="H59" s="102">
        <v>1</v>
      </c>
      <c r="I59" s="102">
        <v>3000</v>
      </c>
      <c r="J59" s="102"/>
    </row>
    <row r="60" s="1" customFormat="1" ht="25" customHeight="1" spans="1:10">
      <c r="A60" s="102">
        <v>56</v>
      </c>
      <c r="B60" s="102" t="s">
        <v>179</v>
      </c>
      <c r="C60" s="102" t="s">
        <v>180</v>
      </c>
      <c r="D60" s="102" t="s">
        <v>155</v>
      </c>
      <c r="E60" s="102">
        <v>2022.12</v>
      </c>
      <c r="F60" s="102" t="s">
        <v>181</v>
      </c>
      <c r="G60" s="102">
        <v>1000</v>
      </c>
      <c r="H60" s="102">
        <v>1</v>
      </c>
      <c r="I60" s="102">
        <v>3000</v>
      </c>
      <c r="J60" s="102"/>
    </row>
    <row r="61" s="1" customFormat="1" ht="25" customHeight="1" spans="1:10">
      <c r="A61" s="102">
        <v>57</v>
      </c>
      <c r="B61" s="102" t="s">
        <v>179</v>
      </c>
      <c r="C61" s="102" t="s">
        <v>180</v>
      </c>
      <c r="D61" s="102" t="s">
        <v>155</v>
      </c>
      <c r="E61" s="102">
        <v>2022.12</v>
      </c>
      <c r="F61" s="102" t="s">
        <v>181</v>
      </c>
      <c r="G61" s="102">
        <v>1000</v>
      </c>
      <c r="H61" s="102">
        <v>1</v>
      </c>
      <c r="I61" s="102">
        <v>3000</v>
      </c>
      <c r="J61" s="102"/>
    </row>
    <row r="62" ht="25" customHeight="1" spans="1:10">
      <c r="A62" s="102">
        <v>58</v>
      </c>
      <c r="B62" s="102" t="s">
        <v>182</v>
      </c>
      <c r="C62" s="102" t="s">
        <v>45</v>
      </c>
      <c r="D62" s="102" t="s">
        <v>121</v>
      </c>
      <c r="E62" s="102" t="s">
        <v>183</v>
      </c>
      <c r="F62" s="102" t="s">
        <v>113</v>
      </c>
      <c r="G62" s="102">
        <v>412.33</v>
      </c>
      <c r="H62" s="102">
        <v>1</v>
      </c>
      <c r="I62" s="102">
        <v>3000</v>
      </c>
      <c r="J62" s="102"/>
    </row>
    <row r="63" ht="25" customHeight="1" spans="1:10">
      <c r="A63" s="102">
        <v>59</v>
      </c>
      <c r="B63" s="102" t="s">
        <v>184</v>
      </c>
      <c r="C63" s="102" t="s">
        <v>149</v>
      </c>
      <c r="D63" s="102" t="s">
        <v>155</v>
      </c>
      <c r="E63" s="102" t="s">
        <v>167</v>
      </c>
      <c r="F63" s="102" t="s">
        <v>113</v>
      </c>
      <c r="G63" s="102">
        <v>366.14</v>
      </c>
      <c r="H63" s="102">
        <v>1</v>
      </c>
      <c r="I63" s="102">
        <v>3000</v>
      </c>
      <c r="J63" s="102"/>
    </row>
    <row r="64" s="181" customFormat="1" ht="25" customHeight="1" spans="1:12">
      <c r="A64" s="186" t="s">
        <v>185</v>
      </c>
      <c r="B64" s="187"/>
      <c r="C64" s="105"/>
      <c r="D64" s="105"/>
      <c r="E64" s="105"/>
      <c r="F64" s="105"/>
      <c r="G64" s="105"/>
      <c r="H64" s="105">
        <f>SUM(H14:H63)</f>
        <v>50</v>
      </c>
      <c r="I64" s="105">
        <f>SUM(I14:I63)</f>
        <v>150000</v>
      </c>
      <c r="J64" s="105"/>
      <c r="K64" s="183"/>
      <c r="L64" s="183"/>
    </row>
    <row r="65" ht="25" customHeight="1" spans="1:10">
      <c r="A65" s="102">
        <v>60</v>
      </c>
      <c r="B65" s="102" t="s">
        <v>186</v>
      </c>
      <c r="C65" s="102" t="s">
        <v>187</v>
      </c>
      <c r="D65" s="102" t="s">
        <v>37</v>
      </c>
      <c r="E65" s="113">
        <v>44904</v>
      </c>
      <c r="F65" s="102" t="s">
        <v>188</v>
      </c>
      <c r="G65" s="102">
        <v>315</v>
      </c>
      <c r="H65" s="102">
        <v>1</v>
      </c>
      <c r="I65" s="102">
        <v>3000</v>
      </c>
      <c r="J65" s="102"/>
    </row>
    <row r="66" ht="25" customHeight="1" spans="1:10">
      <c r="A66" s="102">
        <v>61</v>
      </c>
      <c r="B66" s="102" t="s">
        <v>189</v>
      </c>
      <c r="C66" s="102" t="s">
        <v>190</v>
      </c>
      <c r="D66" s="102" t="s">
        <v>59</v>
      </c>
      <c r="E66" s="113">
        <v>44901</v>
      </c>
      <c r="F66" s="102" t="s">
        <v>188</v>
      </c>
      <c r="G66" s="102">
        <v>430</v>
      </c>
      <c r="H66" s="102">
        <v>1</v>
      </c>
      <c r="I66" s="102">
        <v>3000</v>
      </c>
      <c r="J66" s="102"/>
    </row>
    <row r="67" ht="25" customHeight="1" spans="1:10">
      <c r="A67" s="102">
        <v>62</v>
      </c>
      <c r="B67" s="102" t="s">
        <v>191</v>
      </c>
      <c r="C67" s="102" t="s">
        <v>149</v>
      </c>
      <c r="D67" s="102" t="s">
        <v>155</v>
      </c>
      <c r="E67" s="113">
        <v>44896</v>
      </c>
      <c r="F67" s="102" t="s">
        <v>188</v>
      </c>
      <c r="G67" s="102">
        <v>236</v>
      </c>
      <c r="H67" s="102">
        <v>1</v>
      </c>
      <c r="I67" s="102">
        <v>3000</v>
      </c>
      <c r="J67" s="102"/>
    </row>
    <row r="68" ht="25" customHeight="1" spans="1:10">
      <c r="A68" s="102">
        <v>63</v>
      </c>
      <c r="B68" s="102" t="s">
        <v>192</v>
      </c>
      <c r="C68" s="102" t="s">
        <v>149</v>
      </c>
      <c r="D68" s="102" t="s">
        <v>155</v>
      </c>
      <c r="E68" s="113">
        <v>44817</v>
      </c>
      <c r="F68" s="102" t="s">
        <v>193</v>
      </c>
      <c r="G68" s="102">
        <v>300</v>
      </c>
      <c r="H68" s="102">
        <v>2</v>
      </c>
      <c r="I68" s="102">
        <v>6000</v>
      </c>
      <c r="J68" s="102"/>
    </row>
    <row r="69" ht="25" customHeight="1" spans="1:10">
      <c r="A69" s="102">
        <v>64</v>
      </c>
      <c r="B69" s="102" t="s">
        <v>194</v>
      </c>
      <c r="C69" s="102" t="s">
        <v>149</v>
      </c>
      <c r="D69" s="102" t="s">
        <v>155</v>
      </c>
      <c r="E69" s="113">
        <v>44901</v>
      </c>
      <c r="F69" s="102" t="s">
        <v>188</v>
      </c>
      <c r="G69" s="102">
        <v>610</v>
      </c>
      <c r="H69" s="102">
        <v>2</v>
      </c>
      <c r="I69" s="102">
        <v>6000</v>
      </c>
      <c r="J69" s="102"/>
    </row>
    <row r="70" ht="25" customHeight="1" spans="1:10">
      <c r="A70" s="102">
        <v>65</v>
      </c>
      <c r="B70" s="102" t="s">
        <v>195</v>
      </c>
      <c r="C70" s="102" t="s">
        <v>149</v>
      </c>
      <c r="D70" s="102" t="s">
        <v>155</v>
      </c>
      <c r="E70" s="113">
        <v>44863</v>
      </c>
      <c r="F70" s="102" t="s">
        <v>188</v>
      </c>
      <c r="G70" s="102">
        <v>2781</v>
      </c>
      <c r="H70" s="102">
        <v>3</v>
      </c>
      <c r="I70" s="102">
        <v>9000</v>
      </c>
      <c r="J70" s="102"/>
    </row>
    <row r="71" ht="25" customHeight="1" spans="1:10">
      <c r="A71" s="102">
        <v>66</v>
      </c>
      <c r="B71" s="102" t="s">
        <v>196</v>
      </c>
      <c r="C71" s="102" t="s">
        <v>187</v>
      </c>
      <c r="D71" s="102" t="s">
        <v>37</v>
      </c>
      <c r="E71" s="113">
        <v>44788</v>
      </c>
      <c r="F71" s="102" t="s">
        <v>188</v>
      </c>
      <c r="G71" s="102">
        <v>356</v>
      </c>
      <c r="H71" s="102">
        <v>1</v>
      </c>
      <c r="I71" s="102">
        <v>3000</v>
      </c>
      <c r="J71" s="102"/>
    </row>
    <row r="72" ht="25" customHeight="1" spans="1:10">
      <c r="A72" s="102">
        <v>67</v>
      </c>
      <c r="B72" s="102" t="s">
        <v>197</v>
      </c>
      <c r="C72" s="102" t="s">
        <v>198</v>
      </c>
      <c r="D72" s="102" t="s">
        <v>70</v>
      </c>
      <c r="E72" s="113">
        <v>44843</v>
      </c>
      <c r="F72" s="102" t="s">
        <v>188</v>
      </c>
      <c r="G72" s="102">
        <v>325</v>
      </c>
      <c r="H72" s="102">
        <v>1</v>
      </c>
      <c r="I72" s="102">
        <v>3000</v>
      </c>
      <c r="J72" s="102"/>
    </row>
    <row r="73" ht="25" customHeight="1" spans="1:10">
      <c r="A73" s="102">
        <v>68</v>
      </c>
      <c r="B73" s="102" t="s">
        <v>199</v>
      </c>
      <c r="C73" s="102" t="s">
        <v>149</v>
      </c>
      <c r="D73" s="102" t="s">
        <v>155</v>
      </c>
      <c r="E73" s="102" t="s">
        <v>200</v>
      </c>
      <c r="F73" s="102" t="s">
        <v>188</v>
      </c>
      <c r="G73" s="102">
        <v>220</v>
      </c>
      <c r="H73" s="102">
        <v>1</v>
      </c>
      <c r="I73" s="102">
        <v>3000</v>
      </c>
      <c r="J73" s="102"/>
    </row>
    <row r="74" ht="25" customHeight="1" spans="1:10">
      <c r="A74" s="102">
        <v>69</v>
      </c>
      <c r="B74" s="102" t="s">
        <v>201</v>
      </c>
      <c r="C74" s="102" t="s">
        <v>190</v>
      </c>
      <c r="D74" s="102" t="s">
        <v>59</v>
      </c>
      <c r="E74" s="113">
        <v>44895</v>
      </c>
      <c r="F74" s="102" t="s">
        <v>202</v>
      </c>
      <c r="G74" s="102" t="s">
        <v>203</v>
      </c>
      <c r="H74" s="102">
        <v>2</v>
      </c>
      <c r="I74" s="102">
        <v>6000</v>
      </c>
      <c r="J74" s="102"/>
    </row>
    <row r="75" ht="25" customHeight="1" spans="1:10">
      <c r="A75" s="102">
        <v>70</v>
      </c>
      <c r="B75" s="102" t="s">
        <v>204</v>
      </c>
      <c r="C75" s="102" t="s">
        <v>187</v>
      </c>
      <c r="D75" s="102" t="s">
        <v>49</v>
      </c>
      <c r="E75" s="102" t="s">
        <v>205</v>
      </c>
      <c r="F75" s="102" t="s">
        <v>188</v>
      </c>
      <c r="G75" s="102">
        <v>3033</v>
      </c>
      <c r="H75" s="102">
        <v>3</v>
      </c>
      <c r="I75" s="102">
        <v>9000</v>
      </c>
      <c r="J75" s="102"/>
    </row>
    <row r="76" s="181" customFormat="1" ht="25" customHeight="1" spans="1:12">
      <c r="A76" s="186" t="s">
        <v>206</v>
      </c>
      <c r="B76" s="187"/>
      <c r="C76" s="105"/>
      <c r="D76" s="105"/>
      <c r="E76" s="105"/>
      <c r="F76" s="105"/>
      <c r="G76" s="105"/>
      <c r="H76" s="105">
        <f>SUM(H65:H75)</f>
        <v>18</v>
      </c>
      <c r="I76" s="105">
        <f>SUM(I65:I75)</f>
        <v>54000</v>
      </c>
      <c r="J76" s="105"/>
      <c r="K76" s="183"/>
      <c r="L76" s="183"/>
    </row>
    <row r="77" ht="25" customHeight="1" spans="1:10">
      <c r="A77" s="102">
        <v>71</v>
      </c>
      <c r="B77" s="102" t="s">
        <v>207</v>
      </c>
      <c r="C77" s="102" t="s">
        <v>190</v>
      </c>
      <c r="D77" s="102" t="s">
        <v>59</v>
      </c>
      <c r="E77" s="102" t="s">
        <v>60</v>
      </c>
      <c r="F77" s="102" t="s">
        <v>124</v>
      </c>
      <c r="G77" s="102">
        <v>247</v>
      </c>
      <c r="H77" s="102">
        <v>1</v>
      </c>
      <c r="I77" s="102">
        <v>3000</v>
      </c>
      <c r="J77" s="102"/>
    </row>
    <row r="78" s="1" customFormat="1" ht="25" customHeight="1" spans="1:10">
      <c r="A78" s="102">
        <v>72</v>
      </c>
      <c r="B78" s="102" t="s">
        <v>208</v>
      </c>
      <c r="C78" s="102" t="s">
        <v>190</v>
      </c>
      <c r="D78" s="102" t="s">
        <v>59</v>
      </c>
      <c r="E78" s="102" t="s">
        <v>209</v>
      </c>
      <c r="F78" s="102" t="s">
        <v>124</v>
      </c>
      <c r="G78" s="102">
        <v>378</v>
      </c>
      <c r="H78" s="102">
        <v>1</v>
      </c>
      <c r="I78" s="102">
        <v>3000</v>
      </c>
      <c r="J78" s="102"/>
    </row>
    <row r="79" s="1" customFormat="1" ht="25" customHeight="1" spans="1:10">
      <c r="A79" s="102">
        <v>73</v>
      </c>
      <c r="B79" s="102" t="s">
        <v>210</v>
      </c>
      <c r="C79" s="102" t="s">
        <v>190</v>
      </c>
      <c r="D79" s="102" t="s">
        <v>59</v>
      </c>
      <c r="E79" s="102" t="s">
        <v>211</v>
      </c>
      <c r="F79" s="102" t="s">
        <v>113</v>
      </c>
      <c r="G79" s="102">
        <v>420</v>
      </c>
      <c r="H79" s="102">
        <v>1</v>
      </c>
      <c r="I79" s="102">
        <v>3000</v>
      </c>
      <c r="J79" s="102"/>
    </row>
    <row r="80" s="47" customFormat="1" ht="25" customHeight="1" spans="1:10">
      <c r="A80" s="102">
        <v>74</v>
      </c>
      <c r="B80" s="102" t="s">
        <v>212</v>
      </c>
      <c r="C80" s="102" t="s">
        <v>187</v>
      </c>
      <c r="D80" s="102" t="s">
        <v>155</v>
      </c>
      <c r="E80" s="102" t="s">
        <v>178</v>
      </c>
      <c r="F80" s="102" t="s">
        <v>159</v>
      </c>
      <c r="G80" s="102">
        <v>208.89</v>
      </c>
      <c r="H80" s="102">
        <v>1</v>
      </c>
      <c r="I80" s="102">
        <v>3000</v>
      </c>
      <c r="J80" s="102"/>
    </row>
    <row r="81" s="181" customFormat="1" ht="25" customHeight="1" spans="1:12">
      <c r="A81" s="186" t="s">
        <v>213</v>
      </c>
      <c r="B81" s="187"/>
      <c r="C81" s="105"/>
      <c r="D81" s="105"/>
      <c r="E81" s="105"/>
      <c r="F81" s="105"/>
      <c r="G81" s="105"/>
      <c r="H81" s="105">
        <f>SUM(H77:H80)</f>
        <v>4</v>
      </c>
      <c r="I81" s="105">
        <f>SUM(I77:I80)</f>
        <v>12000</v>
      </c>
      <c r="J81" s="105"/>
      <c r="K81" s="183"/>
      <c r="L81" s="183"/>
    </row>
    <row r="82" ht="25" customHeight="1" spans="1:10">
      <c r="A82" s="102">
        <v>75</v>
      </c>
      <c r="B82" s="102" t="s">
        <v>214</v>
      </c>
      <c r="C82" s="102" t="s">
        <v>149</v>
      </c>
      <c r="D82" s="102" t="s">
        <v>155</v>
      </c>
      <c r="E82" s="102" t="s">
        <v>167</v>
      </c>
      <c r="F82" s="102" t="s">
        <v>113</v>
      </c>
      <c r="G82" s="102">
        <v>203</v>
      </c>
      <c r="H82" s="102">
        <v>1</v>
      </c>
      <c r="I82" s="102">
        <v>3000</v>
      </c>
      <c r="J82" s="102"/>
    </row>
    <row r="83" ht="25" customHeight="1" spans="1:10">
      <c r="A83" s="102">
        <v>76</v>
      </c>
      <c r="B83" s="102" t="s">
        <v>215</v>
      </c>
      <c r="C83" s="102" t="s">
        <v>216</v>
      </c>
      <c r="D83" s="102" t="s">
        <v>59</v>
      </c>
      <c r="E83" s="102" t="s">
        <v>66</v>
      </c>
      <c r="F83" s="102" t="s">
        <v>113</v>
      </c>
      <c r="G83" s="102">
        <v>1000</v>
      </c>
      <c r="H83" s="102">
        <v>2</v>
      </c>
      <c r="I83" s="102">
        <v>6000</v>
      </c>
      <c r="J83" s="102"/>
    </row>
    <row r="84" ht="25" customHeight="1" spans="1:10">
      <c r="A84" s="102">
        <v>77</v>
      </c>
      <c r="B84" s="102" t="s">
        <v>217</v>
      </c>
      <c r="C84" s="102" t="s">
        <v>136</v>
      </c>
      <c r="D84" s="102" t="s">
        <v>74</v>
      </c>
      <c r="E84" s="102" t="s">
        <v>218</v>
      </c>
      <c r="F84" s="102" t="s">
        <v>113</v>
      </c>
      <c r="G84" s="102">
        <v>600</v>
      </c>
      <c r="H84" s="102">
        <v>1</v>
      </c>
      <c r="I84" s="102">
        <v>3000</v>
      </c>
      <c r="J84" s="102"/>
    </row>
    <row r="85" ht="25" customHeight="1" spans="1:10">
      <c r="A85" s="102">
        <v>78</v>
      </c>
      <c r="B85" s="102" t="s">
        <v>219</v>
      </c>
      <c r="C85" s="102" t="s">
        <v>149</v>
      </c>
      <c r="D85" s="102" t="s">
        <v>155</v>
      </c>
      <c r="E85" s="102" t="s">
        <v>220</v>
      </c>
      <c r="F85" s="102" t="s">
        <v>113</v>
      </c>
      <c r="G85" s="102">
        <v>200</v>
      </c>
      <c r="H85" s="102">
        <v>1</v>
      </c>
      <c r="I85" s="102">
        <v>3000</v>
      </c>
      <c r="J85" s="102"/>
    </row>
    <row r="86" ht="25" customHeight="1" spans="1:10">
      <c r="A86" s="102">
        <v>79</v>
      </c>
      <c r="B86" s="102" t="s">
        <v>221</v>
      </c>
      <c r="C86" s="102" t="s">
        <v>222</v>
      </c>
      <c r="D86" s="102" t="s">
        <v>59</v>
      </c>
      <c r="E86" s="102" t="s">
        <v>66</v>
      </c>
      <c r="F86" s="102" t="s">
        <v>113</v>
      </c>
      <c r="G86" s="102">
        <v>200</v>
      </c>
      <c r="H86" s="102">
        <v>1</v>
      </c>
      <c r="I86" s="102">
        <v>3000</v>
      </c>
      <c r="J86" s="102"/>
    </row>
    <row r="87" ht="25" customHeight="1" spans="1:10">
      <c r="A87" s="102">
        <v>80</v>
      </c>
      <c r="B87" s="102" t="s">
        <v>223</v>
      </c>
      <c r="C87" s="102" t="s">
        <v>224</v>
      </c>
      <c r="D87" s="102" t="s">
        <v>225</v>
      </c>
      <c r="E87" s="102" t="s">
        <v>226</v>
      </c>
      <c r="F87" s="102" t="s">
        <v>113</v>
      </c>
      <c r="G87" s="102">
        <v>516</v>
      </c>
      <c r="H87" s="102">
        <v>1</v>
      </c>
      <c r="I87" s="102">
        <v>3000</v>
      </c>
      <c r="J87" s="102"/>
    </row>
    <row r="88" ht="25" customHeight="1" spans="1:10">
      <c r="A88" s="102">
        <v>81</v>
      </c>
      <c r="B88" s="102" t="s">
        <v>223</v>
      </c>
      <c r="C88" s="102" t="s">
        <v>224</v>
      </c>
      <c r="D88" s="102" t="s">
        <v>225</v>
      </c>
      <c r="E88" s="102" t="s">
        <v>227</v>
      </c>
      <c r="F88" s="102" t="s">
        <v>113</v>
      </c>
      <c r="G88" s="102">
        <v>516</v>
      </c>
      <c r="H88" s="102">
        <v>1</v>
      </c>
      <c r="I88" s="102">
        <v>3000</v>
      </c>
      <c r="J88" s="102"/>
    </row>
    <row r="89" ht="25" customHeight="1" spans="1:10">
      <c r="A89" s="102">
        <v>82</v>
      </c>
      <c r="B89" s="102" t="s">
        <v>228</v>
      </c>
      <c r="C89" s="102" t="s">
        <v>224</v>
      </c>
      <c r="D89" s="102" t="s">
        <v>225</v>
      </c>
      <c r="E89" s="102" t="s">
        <v>227</v>
      </c>
      <c r="F89" s="102" t="s">
        <v>113</v>
      </c>
      <c r="G89" s="102">
        <v>300</v>
      </c>
      <c r="H89" s="102">
        <v>1</v>
      </c>
      <c r="I89" s="102">
        <v>3000</v>
      </c>
      <c r="J89" s="102"/>
    </row>
    <row r="90" ht="25" customHeight="1" spans="1:10">
      <c r="A90" s="102">
        <v>83</v>
      </c>
      <c r="B90" s="102" t="s">
        <v>228</v>
      </c>
      <c r="C90" s="102" t="s">
        <v>224</v>
      </c>
      <c r="D90" s="102" t="s">
        <v>121</v>
      </c>
      <c r="E90" s="102" t="s">
        <v>229</v>
      </c>
      <c r="F90" s="102" t="s">
        <v>113</v>
      </c>
      <c r="G90" s="102">
        <v>300</v>
      </c>
      <c r="H90" s="102">
        <v>1</v>
      </c>
      <c r="I90" s="102">
        <v>3000</v>
      </c>
      <c r="J90" s="102"/>
    </row>
    <row r="91" ht="25" customHeight="1" spans="1:10">
      <c r="A91" s="102">
        <v>84</v>
      </c>
      <c r="B91" s="102" t="s">
        <v>230</v>
      </c>
      <c r="C91" s="102" t="s">
        <v>149</v>
      </c>
      <c r="D91" s="174" t="s">
        <v>155</v>
      </c>
      <c r="E91" s="174" t="s">
        <v>231</v>
      </c>
      <c r="F91" s="102" t="s">
        <v>232</v>
      </c>
      <c r="G91" s="102">
        <v>806</v>
      </c>
      <c r="H91" s="102">
        <v>1</v>
      </c>
      <c r="I91" s="102">
        <v>3000</v>
      </c>
      <c r="J91" s="102"/>
    </row>
    <row r="92" ht="25" customHeight="1" spans="1:10">
      <c r="A92" s="102">
        <v>85</v>
      </c>
      <c r="B92" s="102" t="s">
        <v>233</v>
      </c>
      <c r="C92" s="102" t="s">
        <v>149</v>
      </c>
      <c r="D92" s="174" t="s">
        <v>155</v>
      </c>
      <c r="E92" s="174" t="s">
        <v>234</v>
      </c>
      <c r="F92" s="102" t="s">
        <v>232</v>
      </c>
      <c r="G92" s="102">
        <v>609</v>
      </c>
      <c r="H92" s="102">
        <v>1</v>
      </c>
      <c r="I92" s="102">
        <v>3000</v>
      </c>
      <c r="J92" s="102"/>
    </row>
    <row r="93" ht="25" customHeight="1" spans="1:10">
      <c r="A93" s="102">
        <v>86</v>
      </c>
      <c r="B93" s="102" t="s">
        <v>235</v>
      </c>
      <c r="C93" s="102" t="s">
        <v>149</v>
      </c>
      <c r="D93" s="102" t="s">
        <v>155</v>
      </c>
      <c r="E93" s="102" t="s">
        <v>236</v>
      </c>
      <c r="F93" s="102" t="s">
        <v>232</v>
      </c>
      <c r="G93" s="102">
        <v>534</v>
      </c>
      <c r="H93" s="102">
        <v>1</v>
      </c>
      <c r="I93" s="102">
        <v>3000</v>
      </c>
      <c r="J93" s="102"/>
    </row>
    <row r="94" ht="25" customHeight="1" spans="1:10">
      <c r="A94" s="102">
        <v>87</v>
      </c>
      <c r="B94" s="102" t="s">
        <v>237</v>
      </c>
      <c r="C94" s="102" t="s">
        <v>224</v>
      </c>
      <c r="D94" s="102" t="s">
        <v>238</v>
      </c>
      <c r="E94" s="102" t="s">
        <v>239</v>
      </c>
      <c r="F94" s="102" t="s">
        <v>240</v>
      </c>
      <c r="G94" s="102">
        <v>150</v>
      </c>
      <c r="H94" s="102">
        <v>1</v>
      </c>
      <c r="I94" s="102">
        <v>3000</v>
      </c>
      <c r="J94" s="102"/>
    </row>
    <row r="95" ht="25" customHeight="1" spans="1:10">
      <c r="A95" s="102">
        <v>88</v>
      </c>
      <c r="B95" s="102" t="s">
        <v>237</v>
      </c>
      <c r="C95" s="102" t="s">
        <v>224</v>
      </c>
      <c r="D95" s="102" t="s">
        <v>238</v>
      </c>
      <c r="E95" s="102" t="s">
        <v>50</v>
      </c>
      <c r="F95" s="102" t="s">
        <v>232</v>
      </c>
      <c r="G95" s="102">
        <v>400</v>
      </c>
      <c r="H95" s="102">
        <v>2</v>
      </c>
      <c r="I95" s="102">
        <v>6000</v>
      </c>
      <c r="J95" s="102"/>
    </row>
    <row r="96" ht="25" customHeight="1" spans="1:10">
      <c r="A96" s="102">
        <v>89</v>
      </c>
      <c r="B96" s="102" t="s">
        <v>237</v>
      </c>
      <c r="C96" s="102" t="s">
        <v>224</v>
      </c>
      <c r="D96" s="102" t="s">
        <v>238</v>
      </c>
      <c r="E96" s="102" t="s">
        <v>241</v>
      </c>
      <c r="F96" s="102" t="s">
        <v>242</v>
      </c>
      <c r="G96" s="102">
        <v>150</v>
      </c>
      <c r="H96" s="102">
        <v>1</v>
      </c>
      <c r="I96" s="102">
        <v>3000</v>
      </c>
      <c r="J96" s="102"/>
    </row>
    <row r="97" ht="25" customHeight="1" spans="1:10">
      <c r="A97" s="102">
        <v>90</v>
      </c>
      <c r="B97" s="102" t="s">
        <v>243</v>
      </c>
      <c r="C97" s="102" t="s">
        <v>216</v>
      </c>
      <c r="D97" s="102" t="s">
        <v>59</v>
      </c>
      <c r="E97" s="102" t="s">
        <v>211</v>
      </c>
      <c r="F97" s="102" t="s">
        <v>113</v>
      </c>
      <c r="G97" s="102">
        <v>150</v>
      </c>
      <c r="H97" s="102">
        <v>1</v>
      </c>
      <c r="I97" s="102">
        <v>3000</v>
      </c>
      <c r="J97" s="102"/>
    </row>
    <row r="98" ht="25" customHeight="1" spans="1:10">
      <c r="A98" s="102">
        <v>91</v>
      </c>
      <c r="B98" s="102" t="s">
        <v>243</v>
      </c>
      <c r="C98" s="102" t="s">
        <v>36</v>
      </c>
      <c r="D98" s="102" t="s">
        <v>37</v>
      </c>
      <c r="E98" s="102" t="s">
        <v>244</v>
      </c>
      <c r="F98" s="102" t="s">
        <v>113</v>
      </c>
      <c r="G98" s="102">
        <v>150</v>
      </c>
      <c r="H98" s="102">
        <v>1</v>
      </c>
      <c r="I98" s="102">
        <v>3000</v>
      </c>
      <c r="J98" s="102"/>
    </row>
    <row r="99" ht="25" customHeight="1" spans="1:10">
      <c r="A99" s="102">
        <v>92</v>
      </c>
      <c r="B99" s="102" t="s">
        <v>245</v>
      </c>
      <c r="C99" s="102" t="s">
        <v>149</v>
      </c>
      <c r="D99" s="102" t="s">
        <v>155</v>
      </c>
      <c r="E99" s="102" t="s">
        <v>246</v>
      </c>
      <c r="F99" s="102" t="s">
        <v>113</v>
      </c>
      <c r="G99" s="102">
        <v>150</v>
      </c>
      <c r="H99" s="102">
        <v>1</v>
      </c>
      <c r="I99" s="102">
        <v>3000</v>
      </c>
      <c r="J99" s="102"/>
    </row>
    <row r="100" ht="25" customHeight="1" spans="1:10">
      <c r="A100" s="102">
        <v>93</v>
      </c>
      <c r="B100" s="102" t="s">
        <v>247</v>
      </c>
      <c r="C100" s="102" t="s">
        <v>224</v>
      </c>
      <c r="D100" s="102" t="s">
        <v>49</v>
      </c>
      <c r="E100" s="102" t="s">
        <v>248</v>
      </c>
      <c r="F100" s="102" t="s">
        <v>113</v>
      </c>
      <c r="G100" s="102">
        <v>350</v>
      </c>
      <c r="H100" s="102">
        <v>1</v>
      </c>
      <c r="I100" s="102">
        <v>3000</v>
      </c>
      <c r="J100" s="102"/>
    </row>
    <row r="101" ht="25" customHeight="1" spans="1:10">
      <c r="A101" s="102">
        <v>94</v>
      </c>
      <c r="B101" s="102" t="s">
        <v>249</v>
      </c>
      <c r="C101" s="102" t="s">
        <v>224</v>
      </c>
      <c r="D101" s="102" t="s">
        <v>49</v>
      </c>
      <c r="E101" s="102" t="s">
        <v>250</v>
      </c>
      <c r="F101" s="102" t="s">
        <v>113</v>
      </c>
      <c r="G101" s="102">
        <v>200</v>
      </c>
      <c r="H101" s="102">
        <v>1</v>
      </c>
      <c r="I101" s="102">
        <v>3000</v>
      </c>
      <c r="J101" s="102"/>
    </row>
    <row r="102" ht="25" customHeight="1" spans="1:10">
      <c r="A102" s="102">
        <v>95</v>
      </c>
      <c r="B102" s="102" t="s">
        <v>249</v>
      </c>
      <c r="C102" s="102" t="s">
        <v>224</v>
      </c>
      <c r="D102" s="102" t="s">
        <v>49</v>
      </c>
      <c r="E102" s="102" t="s">
        <v>251</v>
      </c>
      <c r="F102" s="102" t="s">
        <v>113</v>
      </c>
      <c r="G102" s="102">
        <v>200</v>
      </c>
      <c r="H102" s="102">
        <v>1</v>
      </c>
      <c r="I102" s="102">
        <v>3000</v>
      </c>
      <c r="J102" s="102"/>
    </row>
    <row r="103" s="6" customFormat="1" ht="25" customHeight="1" spans="1:10">
      <c r="A103" s="102">
        <v>96</v>
      </c>
      <c r="B103" s="102" t="s">
        <v>252</v>
      </c>
      <c r="C103" s="102" t="s">
        <v>149</v>
      </c>
      <c r="D103" s="102" t="s">
        <v>155</v>
      </c>
      <c r="E103" s="102" t="s">
        <v>253</v>
      </c>
      <c r="F103" s="102" t="s">
        <v>113</v>
      </c>
      <c r="G103" s="102">
        <v>200</v>
      </c>
      <c r="H103" s="102">
        <v>1</v>
      </c>
      <c r="I103" s="102">
        <v>3000</v>
      </c>
      <c r="J103" s="102"/>
    </row>
    <row r="104" s="6" customFormat="1" ht="25" customHeight="1" spans="1:10">
      <c r="A104" s="102">
        <v>97</v>
      </c>
      <c r="B104" s="102" t="s">
        <v>254</v>
      </c>
      <c r="C104" s="102" t="s">
        <v>255</v>
      </c>
      <c r="D104" s="102" t="s">
        <v>121</v>
      </c>
      <c r="E104" s="113" t="s">
        <v>229</v>
      </c>
      <c r="F104" s="102" t="s">
        <v>113</v>
      </c>
      <c r="G104" s="102">
        <v>500</v>
      </c>
      <c r="H104" s="102">
        <v>2</v>
      </c>
      <c r="I104" s="102">
        <v>6000</v>
      </c>
      <c r="J104" s="102"/>
    </row>
    <row r="105" s="6" customFormat="1" ht="25" customHeight="1" spans="1:10">
      <c r="A105" s="102">
        <v>98</v>
      </c>
      <c r="B105" s="102" t="s">
        <v>256</v>
      </c>
      <c r="C105" s="102" t="s">
        <v>149</v>
      </c>
      <c r="D105" s="189" t="s">
        <v>155</v>
      </c>
      <c r="E105" s="113" t="s">
        <v>257</v>
      </c>
      <c r="F105" s="102" t="s">
        <v>113</v>
      </c>
      <c r="G105" s="102">
        <v>200</v>
      </c>
      <c r="H105" s="102">
        <v>1</v>
      </c>
      <c r="I105" s="102">
        <v>3000</v>
      </c>
      <c r="J105" s="102"/>
    </row>
    <row r="106" s="181" customFormat="1" ht="25" customHeight="1" spans="1:12">
      <c r="A106" s="186" t="s">
        <v>258</v>
      </c>
      <c r="B106" s="187"/>
      <c r="C106" s="105"/>
      <c r="D106" s="105"/>
      <c r="E106" s="105"/>
      <c r="F106" s="105"/>
      <c r="G106" s="105"/>
      <c r="H106" s="105">
        <f>SUM(H82:H105)</f>
        <v>27</v>
      </c>
      <c r="I106" s="105">
        <f>SUM(I82:I105)</f>
        <v>81000</v>
      </c>
      <c r="J106" s="105"/>
      <c r="K106" s="183"/>
      <c r="L106" s="183"/>
    </row>
    <row r="107" s="6" customFormat="1" ht="25" customHeight="1" spans="1:10">
      <c r="A107" s="102">
        <v>99</v>
      </c>
      <c r="B107" s="115" t="s">
        <v>259</v>
      </c>
      <c r="C107" s="122" t="s">
        <v>164</v>
      </c>
      <c r="D107" s="122" t="s">
        <v>155</v>
      </c>
      <c r="E107" s="113">
        <v>44809</v>
      </c>
      <c r="F107" s="122" t="s">
        <v>260</v>
      </c>
      <c r="G107" s="122">
        <v>327</v>
      </c>
      <c r="H107" s="122">
        <v>1</v>
      </c>
      <c r="I107" s="122">
        <v>3000</v>
      </c>
      <c r="J107" s="122"/>
    </row>
    <row r="108" s="6" customFormat="1" ht="25" customHeight="1" spans="1:10">
      <c r="A108" s="102">
        <v>100</v>
      </c>
      <c r="B108" s="115" t="s">
        <v>261</v>
      </c>
      <c r="C108" s="122" t="s">
        <v>36</v>
      </c>
      <c r="D108" s="122" t="s">
        <v>37</v>
      </c>
      <c r="E108" s="113">
        <v>44777</v>
      </c>
      <c r="F108" s="122" t="s">
        <v>262</v>
      </c>
      <c r="G108" s="122">
        <v>112</v>
      </c>
      <c r="H108" s="122">
        <v>1</v>
      </c>
      <c r="I108" s="122">
        <v>3000</v>
      </c>
      <c r="J108" s="122"/>
    </row>
    <row r="109" s="6" customFormat="1" ht="25" customHeight="1" spans="1:10">
      <c r="A109" s="102">
        <v>101</v>
      </c>
      <c r="B109" s="115" t="s">
        <v>263</v>
      </c>
      <c r="C109" s="122" t="s">
        <v>164</v>
      </c>
      <c r="D109" s="122" t="s">
        <v>155</v>
      </c>
      <c r="E109" s="113">
        <v>44828</v>
      </c>
      <c r="F109" s="122" t="s">
        <v>260</v>
      </c>
      <c r="G109" s="122">
        <v>240</v>
      </c>
      <c r="H109" s="122">
        <v>1</v>
      </c>
      <c r="I109" s="122">
        <v>3000</v>
      </c>
      <c r="J109" s="122"/>
    </row>
    <row r="110" s="6" customFormat="1" ht="25" customHeight="1" spans="1:10">
      <c r="A110" s="102">
        <v>102</v>
      </c>
      <c r="B110" s="115" t="s">
        <v>264</v>
      </c>
      <c r="C110" s="122" t="s">
        <v>265</v>
      </c>
      <c r="D110" s="122" t="s">
        <v>59</v>
      </c>
      <c r="E110" s="113">
        <v>44897</v>
      </c>
      <c r="F110" s="122" t="s">
        <v>262</v>
      </c>
      <c r="G110" s="122">
        <v>340</v>
      </c>
      <c r="H110" s="122">
        <v>1</v>
      </c>
      <c r="I110" s="122">
        <v>3000</v>
      </c>
      <c r="J110" s="122"/>
    </row>
    <row r="111" s="6" customFormat="1" ht="25" customHeight="1" spans="1:10">
      <c r="A111" s="102">
        <v>103</v>
      </c>
      <c r="B111" s="115" t="s">
        <v>266</v>
      </c>
      <c r="C111" s="122" t="s">
        <v>164</v>
      </c>
      <c r="D111" s="122" t="s">
        <v>155</v>
      </c>
      <c r="E111" s="113">
        <v>44845</v>
      </c>
      <c r="F111" s="122" t="s">
        <v>260</v>
      </c>
      <c r="G111" s="122">
        <v>351</v>
      </c>
      <c r="H111" s="122">
        <v>1</v>
      </c>
      <c r="I111" s="122">
        <v>3000</v>
      </c>
      <c r="J111" s="122"/>
    </row>
    <row r="112" s="6" customFormat="1" ht="25" customHeight="1" spans="1:10">
      <c r="A112" s="102">
        <v>104</v>
      </c>
      <c r="B112" s="115" t="s">
        <v>267</v>
      </c>
      <c r="C112" s="122" t="s">
        <v>164</v>
      </c>
      <c r="D112" s="122" t="s">
        <v>155</v>
      </c>
      <c r="E112" s="113">
        <v>44894</v>
      </c>
      <c r="F112" s="122" t="s">
        <v>260</v>
      </c>
      <c r="G112" s="122">
        <v>197</v>
      </c>
      <c r="H112" s="122">
        <v>1</v>
      </c>
      <c r="I112" s="122">
        <v>3000</v>
      </c>
      <c r="J112" s="122"/>
    </row>
    <row r="113" s="6" customFormat="1" ht="25" customHeight="1" spans="1:10">
      <c r="A113" s="102">
        <v>105</v>
      </c>
      <c r="B113" s="115" t="s">
        <v>268</v>
      </c>
      <c r="C113" s="122" t="s">
        <v>36</v>
      </c>
      <c r="D113" s="122" t="s">
        <v>37</v>
      </c>
      <c r="E113" s="113">
        <v>44842</v>
      </c>
      <c r="F113" s="122" t="s">
        <v>260</v>
      </c>
      <c r="G113" s="122">
        <v>146</v>
      </c>
      <c r="H113" s="122">
        <v>1</v>
      </c>
      <c r="I113" s="122">
        <v>3000</v>
      </c>
      <c r="J113" s="122"/>
    </row>
    <row r="114" s="6" customFormat="1" ht="25" customHeight="1" spans="1:10">
      <c r="A114" s="102">
        <v>106</v>
      </c>
      <c r="B114" s="115" t="s">
        <v>269</v>
      </c>
      <c r="C114" s="122" t="s">
        <v>164</v>
      </c>
      <c r="D114" s="122" t="s">
        <v>155</v>
      </c>
      <c r="E114" s="113">
        <v>44894</v>
      </c>
      <c r="F114" s="122" t="s">
        <v>270</v>
      </c>
      <c r="G114" s="122">
        <v>310</v>
      </c>
      <c r="H114" s="122">
        <v>1</v>
      </c>
      <c r="I114" s="122">
        <v>3000</v>
      </c>
      <c r="J114" s="122"/>
    </row>
    <row r="115" s="6" customFormat="1" ht="25" customHeight="1" spans="1:10">
      <c r="A115" s="102">
        <v>107</v>
      </c>
      <c r="B115" s="115" t="s">
        <v>269</v>
      </c>
      <c r="C115" s="122" t="s">
        <v>164</v>
      </c>
      <c r="D115" s="122" t="s">
        <v>155</v>
      </c>
      <c r="E115" s="113">
        <v>44818</v>
      </c>
      <c r="F115" s="122" t="s">
        <v>260</v>
      </c>
      <c r="G115" s="122">
        <v>310</v>
      </c>
      <c r="H115" s="122">
        <v>1</v>
      </c>
      <c r="I115" s="122">
        <v>3000</v>
      </c>
      <c r="J115" s="122"/>
    </row>
    <row r="116" s="6" customFormat="1" ht="25" customHeight="1" spans="1:10">
      <c r="A116" s="102">
        <v>108</v>
      </c>
      <c r="B116" s="115" t="s">
        <v>271</v>
      </c>
      <c r="C116" s="122" t="s">
        <v>164</v>
      </c>
      <c r="D116" s="122" t="s">
        <v>155</v>
      </c>
      <c r="E116" s="113">
        <v>44912</v>
      </c>
      <c r="F116" s="122" t="s">
        <v>260</v>
      </c>
      <c r="G116" s="122">
        <v>165</v>
      </c>
      <c r="H116" s="122">
        <v>1</v>
      </c>
      <c r="I116" s="122">
        <v>3000</v>
      </c>
      <c r="J116" s="122"/>
    </row>
    <row r="117" s="6" customFormat="1" ht="25" customHeight="1" spans="1:10">
      <c r="A117" s="102">
        <v>109</v>
      </c>
      <c r="B117" s="115" t="s">
        <v>272</v>
      </c>
      <c r="C117" s="122" t="s">
        <v>36</v>
      </c>
      <c r="D117" s="122" t="s">
        <v>37</v>
      </c>
      <c r="E117" s="113">
        <v>44834</v>
      </c>
      <c r="F117" s="122" t="s">
        <v>262</v>
      </c>
      <c r="G117" s="122">
        <v>346</v>
      </c>
      <c r="H117" s="122">
        <v>1</v>
      </c>
      <c r="I117" s="122">
        <v>3000</v>
      </c>
      <c r="J117" s="122"/>
    </row>
    <row r="118" s="6" customFormat="1" ht="25" customHeight="1" spans="1:10">
      <c r="A118" s="102">
        <v>110</v>
      </c>
      <c r="B118" s="115" t="s">
        <v>272</v>
      </c>
      <c r="C118" s="122" t="s">
        <v>164</v>
      </c>
      <c r="D118" s="122" t="s">
        <v>155</v>
      </c>
      <c r="E118" s="113">
        <v>44855</v>
      </c>
      <c r="F118" s="122" t="s">
        <v>260</v>
      </c>
      <c r="G118" s="122">
        <v>346</v>
      </c>
      <c r="H118" s="122">
        <v>1</v>
      </c>
      <c r="I118" s="122">
        <v>3000</v>
      </c>
      <c r="J118" s="122"/>
    </row>
    <row r="119" s="6" customFormat="1" ht="25" customHeight="1" spans="1:10">
      <c r="A119" s="102">
        <v>111</v>
      </c>
      <c r="B119" s="115" t="s">
        <v>273</v>
      </c>
      <c r="C119" s="122" t="s">
        <v>36</v>
      </c>
      <c r="D119" s="122" t="s">
        <v>37</v>
      </c>
      <c r="E119" s="113">
        <v>44907</v>
      </c>
      <c r="F119" s="122" t="s">
        <v>260</v>
      </c>
      <c r="G119" s="122">
        <v>201</v>
      </c>
      <c r="H119" s="122">
        <v>1</v>
      </c>
      <c r="I119" s="122">
        <v>3000</v>
      </c>
      <c r="J119" s="122"/>
    </row>
    <row r="120" s="6" customFormat="1" ht="25" customHeight="1" spans="1:10">
      <c r="A120" s="102">
        <v>112</v>
      </c>
      <c r="B120" s="115" t="s">
        <v>274</v>
      </c>
      <c r="C120" s="122" t="s">
        <v>265</v>
      </c>
      <c r="D120" s="122" t="s">
        <v>59</v>
      </c>
      <c r="E120" s="113">
        <v>44902</v>
      </c>
      <c r="F120" s="122" t="s">
        <v>260</v>
      </c>
      <c r="G120" s="122">
        <v>256</v>
      </c>
      <c r="H120" s="122">
        <v>1</v>
      </c>
      <c r="I120" s="122">
        <v>3000</v>
      </c>
      <c r="J120" s="122"/>
    </row>
    <row r="121" s="6" customFormat="1" ht="25" customHeight="1" spans="1:10">
      <c r="A121" s="102">
        <v>113</v>
      </c>
      <c r="B121" s="115" t="s">
        <v>275</v>
      </c>
      <c r="C121" s="122" t="s">
        <v>36</v>
      </c>
      <c r="D121" s="122" t="s">
        <v>37</v>
      </c>
      <c r="E121" s="113">
        <v>44901</v>
      </c>
      <c r="F121" s="122" t="s">
        <v>262</v>
      </c>
      <c r="G121" s="122">
        <v>290</v>
      </c>
      <c r="H121" s="122">
        <v>1</v>
      </c>
      <c r="I121" s="122">
        <v>3000</v>
      </c>
      <c r="J121" s="122"/>
    </row>
    <row r="122" s="6" customFormat="1" ht="25" customHeight="1" spans="1:10">
      <c r="A122" s="102">
        <v>114</v>
      </c>
      <c r="B122" s="115" t="s">
        <v>276</v>
      </c>
      <c r="C122" s="122" t="s">
        <v>164</v>
      </c>
      <c r="D122" s="122" t="s">
        <v>155</v>
      </c>
      <c r="E122" s="113">
        <v>44901</v>
      </c>
      <c r="F122" s="122" t="s">
        <v>260</v>
      </c>
      <c r="G122" s="122">
        <v>446</v>
      </c>
      <c r="H122" s="122">
        <v>1</v>
      </c>
      <c r="I122" s="122">
        <v>3000</v>
      </c>
      <c r="J122" s="122"/>
    </row>
    <row r="123" s="6" customFormat="1" ht="25" customHeight="1" spans="1:10">
      <c r="A123" s="102">
        <v>115</v>
      </c>
      <c r="B123" s="115" t="s">
        <v>277</v>
      </c>
      <c r="C123" s="122" t="s">
        <v>36</v>
      </c>
      <c r="D123" s="122" t="s">
        <v>37</v>
      </c>
      <c r="E123" s="113">
        <v>44825</v>
      </c>
      <c r="F123" s="122" t="s">
        <v>262</v>
      </c>
      <c r="G123" s="122">
        <v>431</v>
      </c>
      <c r="H123" s="122">
        <v>1</v>
      </c>
      <c r="I123" s="122">
        <v>3000</v>
      </c>
      <c r="J123" s="122"/>
    </row>
    <row r="124" s="6" customFormat="1" ht="25" customHeight="1" spans="1:10">
      <c r="A124" s="102">
        <v>116</v>
      </c>
      <c r="B124" s="115" t="s">
        <v>278</v>
      </c>
      <c r="C124" s="122" t="s">
        <v>164</v>
      </c>
      <c r="D124" s="122" t="s">
        <v>155</v>
      </c>
      <c r="E124" s="113">
        <v>44900</v>
      </c>
      <c r="F124" s="122" t="s">
        <v>260</v>
      </c>
      <c r="G124" s="122">
        <v>1195</v>
      </c>
      <c r="H124" s="122">
        <v>1</v>
      </c>
      <c r="I124" s="122">
        <v>3000</v>
      </c>
      <c r="J124" s="122"/>
    </row>
    <row r="125" s="6" customFormat="1" ht="25" customHeight="1" spans="1:10">
      <c r="A125" s="102">
        <v>117</v>
      </c>
      <c r="B125" s="115" t="s">
        <v>279</v>
      </c>
      <c r="C125" s="122" t="s">
        <v>36</v>
      </c>
      <c r="D125" s="122" t="s">
        <v>37</v>
      </c>
      <c r="E125" s="113">
        <v>44921</v>
      </c>
      <c r="F125" s="122" t="s">
        <v>262</v>
      </c>
      <c r="G125" s="122">
        <v>230</v>
      </c>
      <c r="H125" s="122">
        <v>1</v>
      </c>
      <c r="I125" s="122">
        <v>3000</v>
      </c>
      <c r="J125" s="122"/>
    </row>
    <row r="126" s="6" customFormat="1" ht="25" customHeight="1" spans="1:10">
      <c r="A126" s="102">
        <v>118</v>
      </c>
      <c r="B126" s="115" t="s">
        <v>280</v>
      </c>
      <c r="C126" s="122" t="s">
        <v>281</v>
      </c>
      <c r="D126" s="122" t="s">
        <v>49</v>
      </c>
      <c r="E126" s="113">
        <v>44869</v>
      </c>
      <c r="F126" s="122" t="s">
        <v>260</v>
      </c>
      <c r="G126" s="122">
        <v>419</v>
      </c>
      <c r="H126" s="122">
        <v>1</v>
      </c>
      <c r="I126" s="122">
        <v>3000</v>
      </c>
      <c r="J126" s="122"/>
    </row>
    <row r="127" s="6" customFormat="1" ht="25" customHeight="1" spans="1:10">
      <c r="A127" s="102">
        <v>119</v>
      </c>
      <c r="B127" s="115" t="s">
        <v>282</v>
      </c>
      <c r="C127" s="122" t="s">
        <v>265</v>
      </c>
      <c r="D127" s="122" t="s">
        <v>59</v>
      </c>
      <c r="E127" s="113">
        <v>44910</v>
      </c>
      <c r="F127" s="122" t="s">
        <v>262</v>
      </c>
      <c r="G127" s="122">
        <v>284</v>
      </c>
      <c r="H127" s="122">
        <v>1</v>
      </c>
      <c r="I127" s="122">
        <v>3000</v>
      </c>
      <c r="J127" s="122"/>
    </row>
    <row r="128" s="181" customFormat="1" ht="25" customHeight="1" spans="1:12">
      <c r="A128" s="186" t="s">
        <v>283</v>
      </c>
      <c r="B128" s="187"/>
      <c r="C128" s="105"/>
      <c r="D128" s="105"/>
      <c r="E128" s="105"/>
      <c r="F128" s="105"/>
      <c r="G128" s="105"/>
      <c r="H128" s="105">
        <f>SUM(H107:H127)</f>
        <v>21</v>
      </c>
      <c r="I128" s="105">
        <f>SUM(I107:I127)</f>
        <v>63000</v>
      </c>
      <c r="J128" s="105"/>
      <c r="K128" s="183"/>
      <c r="L128" s="183"/>
    </row>
    <row r="129" ht="25" customHeight="1" spans="1:10">
      <c r="A129" s="102">
        <v>120</v>
      </c>
      <c r="B129" s="190" t="s">
        <v>284</v>
      </c>
      <c r="C129" s="190" t="s">
        <v>149</v>
      </c>
      <c r="D129" s="190" t="s">
        <v>155</v>
      </c>
      <c r="E129" s="190" t="s">
        <v>285</v>
      </c>
      <c r="F129" s="190" t="s">
        <v>286</v>
      </c>
      <c r="G129" s="190">
        <v>1080</v>
      </c>
      <c r="H129" s="190">
        <v>2</v>
      </c>
      <c r="I129" s="190">
        <v>6000</v>
      </c>
      <c r="J129" s="102"/>
    </row>
    <row r="130" ht="25" customHeight="1" spans="1:10">
      <c r="A130" s="102">
        <v>121</v>
      </c>
      <c r="B130" s="190" t="s">
        <v>284</v>
      </c>
      <c r="C130" s="190" t="s">
        <v>136</v>
      </c>
      <c r="D130" s="190" t="s">
        <v>74</v>
      </c>
      <c r="E130" s="190" t="s">
        <v>285</v>
      </c>
      <c r="F130" s="190" t="s">
        <v>124</v>
      </c>
      <c r="G130" s="190">
        <v>1080</v>
      </c>
      <c r="H130" s="190">
        <v>1</v>
      </c>
      <c r="I130" s="190">
        <v>3000</v>
      </c>
      <c r="J130" s="102"/>
    </row>
    <row r="131" ht="25" customHeight="1" spans="1:10">
      <c r="A131" s="102">
        <v>122</v>
      </c>
      <c r="B131" s="190" t="s">
        <v>287</v>
      </c>
      <c r="C131" s="190" t="s">
        <v>216</v>
      </c>
      <c r="D131" s="190" t="s">
        <v>59</v>
      </c>
      <c r="E131" s="190" t="s">
        <v>285</v>
      </c>
      <c r="F131" s="190" t="s">
        <v>113</v>
      </c>
      <c r="G131" s="190">
        <v>667</v>
      </c>
      <c r="H131" s="190">
        <v>1</v>
      </c>
      <c r="I131" s="190">
        <v>3000</v>
      </c>
      <c r="J131" s="102"/>
    </row>
    <row r="132" ht="25" customHeight="1" spans="1:10">
      <c r="A132" s="102">
        <v>123</v>
      </c>
      <c r="B132" s="190" t="s">
        <v>288</v>
      </c>
      <c r="C132" s="190" t="s">
        <v>149</v>
      </c>
      <c r="D132" s="190" t="s">
        <v>155</v>
      </c>
      <c r="E132" s="190" t="s">
        <v>285</v>
      </c>
      <c r="F132" s="190" t="s">
        <v>113</v>
      </c>
      <c r="G132" s="190">
        <v>232</v>
      </c>
      <c r="H132" s="190">
        <v>1</v>
      </c>
      <c r="I132" s="190">
        <v>3000</v>
      </c>
      <c r="J132" s="102"/>
    </row>
    <row r="133" ht="25" customHeight="1" spans="1:10">
      <c r="A133" s="102">
        <v>124</v>
      </c>
      <c r="B133" s="190" t="s">
        <v>289</v>
      </c>
      <c r="C133" s="190" t="s">
        <v>149</v>
      </c>
      <c r="D133" s="190" t="s">
        <v>155</v>
      </c>
      <c r="E133" s="190" t="s">
        <v>285</v>
      </c>
      <c r="F133" s="190" t="s">
        <v>113</v>
      </c>
      <c r="G133" s="190">
        <v>118</v>
      </c>
      <c r="H133" s="190">
        <v>1</v>
      </c>
      <c r="I133" s="190">
        <v>3000</v>
      </c>
      <c r="J133" s="102"/>
    </row>
    <row r="134" ht="25" customHeight="1" spans="1:10">
      <c r="A134" s="102">
        <v>125</v>
      </c>
      <c r="B134" s="190" t="s">
        <v>290</v>
      </c>
      <c r="C134" s="190" t="s">
        <v>149</v>
      </c>
      <c r="D134" s="190" t="s">
        <v>155</v>
      </c>
      <c r="E134" s="190" t="s">
        <v>285</v>
      </c>
      <c r="F134" s="190" t="s">
        <v>113</v>
      </c>
      <c r="G134" s="190">
        <v>120</v>
      </c>
      <c r="H134" s="190">
        <v>1</v>
      </c>
      <c r="I134" s="190">
        <v>3000</v>
      </c>
      <c r="J134" s="102"/>
    </row>
    <row r="135" ht="25" customHeight="1" spans="1:10">
      <c r="A135" s="102">
        <v>126</v>
      </c>
      <c r="B135" s="190" t="s">
        <v>291</v>
      </c>
      <c r="C135" s="190" t="s">
        <v>149</v>
      </c>
      <c r="D135" s="190" t="s">
        <v>155</v>
      </c>
      <c r="E135" s="190" t="s">
        <v>285</v>
      </c>
      <c r="F135" s="190" t="s">
        <v>113</v>
      </c>
      <c r="G135" s="190">
        <v>150</v>
      </c>
      <c r="H135" s="190">
        <v>1</v>
      </c>
      <c r="I135" s="190">
        <v>3000</v>
      </c>
      <c r="J135" s="102"/>
    </row>
    <row r="136" ht="25" customHeight="1" spans="1:10">
      <c r="A136" s="102">
        <v>127</v>
      </c>
      <c r="B136" s="190" t="s">
        <v>292</v>
      </c>
      <c r="C136" s="190" t="s">
        <v>149</v>
      </c>
      <c r="D136" s="190" t="s">
        <v>155</v>
      </c>
      <c r="E136" s="190" t="s">
        <v>285</v>
      </c>
      <c r="F136" s="190" t="s">
        <v>113</v>
      </c>
      <c r="G136" s="190">
        <v>300</v>
      </c>
      <c r="H136" s="190">
        <v>1</v>
      </c>
      <c r="I136" s="190">
        <v>3000</v>
      </c>
      <c r="J136" s="102"/>
    </row>
    <row r="137" ht="25" customHeight="1" spans="1:10">
      <c r="A137" s="102">
        <v>128</v>
      </c>
      <c r="B137" s="190" t="s">
        <v>293</v>
      </c>
      <c r="C137" s="190" t="s">
        <v>149</v>
      </c>
      <c r="D137" s="190" t="s">
        <v>155</v>
      </c>
      <c r="E137" s="190" t="s">
        <v>285</v>
      </c>
      <c r="F137" s="190" t="s">
        <v>113</v>
      </c>
      <c r="G137" s="190">
        <v>430</v>
      </c>
      <c r="H137" s="190">
        <v>1</v>
      </c>
      <c r="I137" s="190">
        <v>3000</v>
      </c>
      <c r="J137" s="102"/>
    </row>
    <row r="138" ht="25" customHeight="1" spans="1:10">
      <c r="A138" s="102">
        <v>129</v>
      </c>
      <c r="B138" s="190" t="s">
        <v>294</v>
      </c>
      <c r="C138" s="190" t="s">
        <v>198</v>
      </c>
      <c r="D138" s="190" t="s">
        <v>70</v>
      </c>
      <c r="E138" s="190" t="s">
        <v>285</v>
      </c>
      <c r="F138" s="190" t="s">
        <v>113</v>
      </c>
      <c r="G138" s="190">
        <v>200</v>
      </c>
      <c r="H138" s="190">
        <v>1</v>
      </c>
      <c r="I138" s="190">
        <v>3000</v>
      </c>
      <c r="J138" s="102"/>
    </row>
    <row r="139" ht="25" customHeight="1" spans="1:10">
      <c r="A139" s="102">
        <v>130</v>
      </c>
      <c r="B139" s="190" t="s">
        <v>295</v>
      </c>
      <c r="C139" s="190" t="s">
        <v>110</v>
      </c>
      <c r="D139" s="190" t="s">
        <v>111</v>
      </c>
      <c r="E139" s="190" t="s">
        <v>285</v>
      </c>
      <c r="F139" s="190" t="s">
        <v>113</v>
      </c>
      <c r="G139" s="190">
        <v>170</v>
      </c>
      <c r="H139" s="190">
        <v>1</v>
      </c>
      <c r="I139" s="190">
        <v>3000</v>
      </c>
      <c r="J139" s="102"/>
    </row>
    <row r="140" s="181" customFormat="1" ht="25" customHeight="1" spans="1:12">
      <c r="A140" s="186" t="s">
        <v>296</v>
      </c>
      <c r="B140" s="187"/>
      <c r="C140" s="105"/>
      <c r="D140" s="105"/>
      <c r="E140" s="105"/>
      <c r="F140" s="105"/>
      <c r="G140" s="105"/>
      <c r="H140" s="105">
        <f>SUM(H129:H139)</f>
        <v>12</v>
      </c>
      <c r="I140" s="105">
        <f>SUM(I129:I139)</f>
        <v>36000</v>
      </c>
      <c r="J140" s="105"/>
      <c r="K140" s="183"/>
      <c r="L140" s="183"/>
    </row>
    <row r="141" ht="25" customHeight="1" spans="1:10">
      <c r="A141" s="102">
        <v>131</v>
      </c>
      <c r="B141" s="122" t="s">
        <v>297</v>
      </c>
      <c r="C141" s="122" t="s">
        <v>190</v>
      </c>
      <c r="D141" s="122" t="s">
        <v>59</v>
      </c>
      <c r="E141" s="123" t="s">
        <v>298</v>
      </c>
      <c r="F141" s="122" t="s">
        <v>113</v>
      </c>
      <c r="G141" s="122">
        <v>120</v>
      </c>
      <c r="H141" s="190">
        <v>1</v>
      </c>
      <c r="I141" s="122">
        <v>3000</v>
      </c>
      <c r="J141" s="122"/>
    </row>
    <row r="142" ht="25" customHeight="1" spans="1:10">
      <c r="A142" s="102">
        <v>132</v>
      </c>
      <c r="B142" s="122" t="s">
        <v>299</v>
      </c>
      <c r="C142" s="122" t="s">
        <v>300</v>
      </c>
      <c r="D142" s="122" t="s">
        <v>301</v>
      </c>
      <c r="E142" s="123" t="s">
        <v>209</v>
      </c>
      <c r="F142" s="122" t="s">
        <v>159</v>
      </c>
      <c r="G142" s="122">
        <v>178</v>
      </c>
      <c r="H142" s="190">
        <v>1</v>
      </c>
      <c r="I142" s="122">
        <v>3000</v>
      </c>
      <c r="J142" s="122"/>
    </row>
    <row r="143" ht="25" customHeight="1" spans="1:10">
      <c r="A143" s="102">
        <v>133</v>
      </c>
      <c r="B143" s="122" t="s">
        <v>302</v>
      </c>
      <c r="C143" s="122" t="s">
        <v>118</v>
      </c>
      <c r="D143" s="122" t="s">
        <v>37</v>
      </c>
      <c r="E143" s="123" t="s">
        <v>303</v>
      </c>
      <c r="F143" s="122" t="s">
        <v>262</v>
      </c>
      <c r="G143" s="122">
        <v>175</v>
      </c>
      <c r="H143" s="190">
        <v>1</v>
      </c>
      <c r="I143" s="122">
        <v>3000</v>
      </c>
      <c r="J143" s="122"/>
    </row>
    <row r="144" ht="25" customHeight="1" spans="1:10">
      <c r="A144" s="102">
        <v>134</v>
      </c>
      <c r="B144" s="122" t="s">
        <v>304</v>
      </c>
      <c r="C144" s="122" t="s">
        <v>149</v>
      </c>
      <c r="D144" s="122" t="s">
        <v>155</v>
      </c>
      <c r="E144" s="123" t="s">
        <v>119</v>
      </c>
      <c r="F144" s="122" t="s">
        <v>113</v>
      </c>
      <c r="G144" s="122">
        <v>130</v>
      </c>
      <c r="H144" s="190">
        <v>1</v>
      </c>
      <c r="I144" s="122">
        <v>3000</v>
      </c>
      <c r="J144" s="122"/>
    </row>
    <row r="145" ht="25" customHeight="1" spans="1:10">
      <c r="A145" s="102">
        <v>135</v>
      </c>
      <c r="B145" s="122" t="s">
        <v>305</v>
      </c>
      <c r="C145" s="122" t="s">
        <v>224</v>
      </c>
      <c r="D145" s="122" t="s">
        <v>49</v>
      </c>
      <c r="E145" s="123" t="s">
        <v>306</v>
      </c>
      <c r="F145" s="122" t="s">
        <v>113</v>
      </c>
      <c r="G145" s="122">
        <v>120</v>
      </c>
      <c r="H145" s="190">
        <v>1</v>
      </c>
      <c r="I145" s="122">
        <v>3000</v>
      </c>
      <c r="J145" s="122"/>
    </row>
    <row r="146" ht="25" customHeight="1" spans="1:10">
      <c r="A146" s="102">
        <v>136</v>
      </c>
      <c r="B146" s="122" t="s">
        <v>307</v>
      </c>
      <c r="C146" s="122" t="s">
        <v>224</v>
      </c>
      <c r="D146" s="122" t="s">
        <v>49</v>
      </c>
      <c r="E146" s="123" t="s">
        <v>308</v>
      </c>
      <c r="F146" s="122" t="s">
        <v>113</v>
      </c>
      <c r="G146" s="122">
        <v>189</v>
      </c>
      <c r="H146" s="190">
        <v>1</v>
      </c>
      <c r="I146" s="122">
        <v>3000</v>
      </c>
      <c r="J146" s="122"/>
    </row>
    <row r="147" ht="25" customHeight="1" spans="1:10">
      <c r="A147" s="102">
        <v>137</v>
      </c>
      <c r="B147" s="122" t="s">
        <v>309</v>
      </c>
      <c r="C147" s="122" t="s">
        <v>224</v>
      </c>
      <c r="D147" s="122" t="s">
        <v>49</v>
      </c>
      <c r="E147" s="123" t="s">
        <v>310</v>
      </c>
      <c r="F147" s="122" t="s">
        <v>113</v>
      </c>
      <c r="G147" s="122">
        <v>126</v>
      </c>
      <c r="H147" s="190">
        <v>1</v>
      </c>
      <c r="I147" s="122">
        <v>3000</v>
      </c>
      <c r="J147" s="122"/>
    </row>
    <row r="148" ht="25" customHeight="1" spans="1:10">
      <c r="A148" s="102">
        <v>138</v>
      </c>
      <c r="B148" s="122" t="s">
        <v>311</v>
      </c>
      <c r="C148" s="122" t="s">
        <v>224</v>
      </c>
      <c r="D148" s="122" t="s">
        <v>49</v>
      </c>
      <c r="E148" s="123" t="s">
        <v>312</v>
      </c>
      <c r="F148" s="122" t="s">
        <v>113</v>
      </c>
      <c r="G148" s="122">
        <v>150</v>
      </c>
      <c r="H148" s="190">
        <v>1</v>
      </c>
      <c r="I148" s="122">
        <v>3000</v>
      </c>
      <c r="J148" s="122"/>
    </row>
    <row r="149" ht="25" customHeight="1" spans="1:10">
      <c r="A149" s="102">
        <v>139</v>
      </c>
      <c r="B149" s="122" t="s">
        <v>313</v>
      </c>
      <c r="C149" s="122" t="s">
        <v>224</v>
      </c>
      <c r="D149" s="122" t="s">
        <v>49</v>
      </c>
      <c r="E149" s="123" t="s">
        <v>80</v>
      </c>
      <c r="F149" s="122" t="s">
        <v>159</v>
      </c>
      <c r="G149" s="122">
        <v>200</v>
      </c>
      <c r="H149" s="190">
        <v>1</v>
      </c>
      <c r="I149" s="122">
        <v>3000</v>
      </c>
      <c r="J149" s="122"/>
    </row>
    <row r="150" ht="25" customHeight="1" spans="1:10">
      <c r="A150" s="102">
        <v>140</v>
      </c>
      <c r="B150" s="122" t="s">
        <v>314</v>
      </c>
      <c r="C150" s="122" t="s">
        <v>224</v>
      </c>
      <c r="D150" s="122" t="s">
        <v>49</v>
      </c>
      <c r="E150" s="123" t="s">
        <v>209</v>
      </c>
      <c r="F150" s="122" t="s">
        <v>113</v>
      </c>
      <c r="G150" s="122">
        <v>170</v>
      </c>
      <c r="H150" s="190">
        <v>1</v>
      </c>
      <c r="I150" s="122">
        <v>3000</v>
      </c>
      <c r="J150" s="122"/>
    </row>
    <row r="151" ht="25" customHeight="1" spans="1:10">
      <c r="A151" s="102">
        <v>141</v>
      </c>
      <c r="B151" s="122" t="s">
        <v>315</v>
      </c>
      <c r="C151" s="122" t="s">
        <v>149</v>
      </c>
      <c r="D151" s="122" t="s">
        <v>155</v>
      </c>
      <c r="E151" s="123" t="s">
        <v>316</v>
      </c>
      <c r="F151" s="122" t="s">
        <v>317</v>
      </c>
      <c r="G151" s="122">
        <v>142</v>
      </c>
      <c r="H151" s="190">
        <v>1</v>
      </c>
      <c r="I151" s="122">
        <v>3000</v>
      </c>
      <c r="J151" s="122"/>
    </row>
    <row r="152" ht="25" customHeight="1" spans="1:10">
      <c r="A152" s="102">
        <v>142</v>
      </c>
      <c r="B152" s="122" t="s">
        <v>318</v>
      </c>
      <c r="C152" s="122" t="s">
        <v>149</v>
      </c>
      <c r="D152" s="122" t="s">
        <v>155</v>
      </c>
      <c r="E152" s="123" t="s">
        <v>319</v>
      </c>
      <c r="F152" s="122" t="s">
        <v>113</v>
      </c>
      <c r="G152" s="122">
        <v>120</v>
      </c>
      <c r="H152" s="190">
        <v>1</v>
      </c>
      <c r="I152" s="122">
        <v>3000</v>
      </c>
      <c r="J152" s="122"/>
    </row>
    <row r="153" ht="25" customHeight="1" spans="1:10">
      <c r="A153" s="102">
        <v>143</v>
      </c>
      <c r="B153" s="122" t="s">
        <v>318</v>
      </c>
      <c r="C153" s="122" t="s">
        <v>149</v>
      </c>
      <c r="D153" s="122" t="s">
        <v>155</v>
      </c>
      <c r="E153" s="123" t="s">
        <v>319</v>
      </c>
      <c r="F153" s="122" t="s">
        <v>113</v>
      </c>
      <c r="G153" s="122">
        <v>130</v>
      </c>
      <c r="H153" s="190">
        <v>1</v>
      </c>
      <c r="I153" s="122">
        <v>3000</v>
      </c>
      <c r="J153" s="122"/>
    </row>
    <row r="154" ht="25" customHeight="1" spans="1:10">
      <c r="A154" s="102">
        <v>144</v>
      </c>
      <c r="B154" s="122" t="s">
        <v>318</v>
      </c>
      <c r="C154" s="122" t="s">
        <v>118</v>
      </c>
      <c r="D154" s="122" t="s">
        <v>37</v>
      </c>
      <c r="E154" s="122" t="s">
        <v>320</v>
      </c>
      <c r="F154" s="122" t="s">
        <v>113</v>
      </c>
      <c r="G154" s="122">
        <v>135</v>
      </c>
      <c r="H154" s="190">
        <v>1</v>
      </c>
      <c r="I154" s="122">
        <v>3000</v>
      </c>
      <c r="J154" s="122"/>
    </row>
    <row r="155" ht="25" customHeight="1" spans="1:10">
      <c r="A155" s="102">
        <v>145</v>
      </c>
      <c r="B155" s="122" t="s">
        <v>321</v>
      </c>
      <c r="C155" s="122" t="s">
        <v>149</v>
      </c>
      <c r="D155" s="122" t="s">
        <v>59</v>
      </c>
      <c r="E155" s="122" t="s">
        <v>60</v>
      </c>
      <c r="F155" s="122" t="s">
        <v>322</v>
      </c>
      <c r="G155" s="122">
        <v>180</v>
      </c>
      <c r="H155" s="190">
        <v>1</v>
      </c>
      <c r="I155" s="122">
        <v>3000</v>
      </c>
      <c r="J155" s="122"/>
    </row>
    <row r="156" ht="25" customHeight="1" spans="1:10">
      <c r="A156" s="102">
        <v>146</v>
      </c>
      <c r="B156" s="122" t="s">
        <v>321</v>
      </c>
      <c r="C156" s="122" t="s">
        <v>149</v>
      </c>
      <c r="D156" s="122" t="s">
        <v>59</v>
      </c>
      <c r="E156" s="122" t="s">
        <v>323</v>
      </c>
      <c r="F156" s="122" t="s">
        <v>113</v>
      </c>
      <c r="G156" s="122">
        <v>160</v>
      </c>
      <c r="H156" s="190">
        <v>1</v>
      </c>
      <c r="I156" s="122">
        <v>3000</v>
      </c>
      <c r="J156" s="122"/>
    </row>
    <row r="157" ht="25" customHeight="1" spans="1:10">
      <c r="A157" s="102">
        <v>147</v>
      </c>
      <c r="B157" s="122" t="s">
        <v>321</v>
      </c>
      <c r="C157" s="122" t="s">
        <v>118</v>
      </c>
      <c r="D157" s="122" t="s">
        <v>37</v>
      </c>
      <c r="E157" s="122" t="s">
        <v>323</v>
      </c>
      <c r="F157" s="122" t="s">
        <v>262</v>
      </c>
      <c r="G157" s="122">
        <v>180</v>
      </c>
      <c r="H157" s="190">
        <v>1</v>
      </c>
      <c r="I157" s="122">
        <v>3000</v>
      </c>
      <c r="J157" s="122"/>
    </row>
    <row r="158" ht="25" customHeight="1" spans="1:10">
      <c r="A158" s="102">
        <v>148</v>
      </c>
      <c r="B158" s="122" t="s">
        <v>321</v>
      </c>
      <c r="C158" s="122" t="s">
        <v>190</v>
      </c>
      <c r="D158" s="122" t="s">
        <v>59</v>
      </c>
      <c r="E158" s="122" t="s">
        <v>324</v>
      </c>
      <c r="F158" s="122" t="s">
        <v>325</v>
      </c>
      <c r="G158" s="122">
        <v>260</v>
      </c>
      <c r="H158" s="190">
        <v>1</v>
      </c>
      <c r="I158" s="122">
        <v>3000</v>
      </c>
      <c r="J158" s="122"/>
    </row>
    <row r="159" ht="25" customHeight="1" spans="1:10">
      <c r="A159" s="102">
        <v>149</v>
      </c>
      <c r="B159" s="122" t="s">
        <v>321</v>
      </c>
      <c r="C159" s="122" t="s">
        <v>190</v>
      </c>
      <c r="D159" s="122" t="s">
        <v>59</v>
      </c>
      <c r="E159" s="122" t="s">
        <v>324</v>
      </c>
      <c r="F159" s="122" t="s">
        <v>325</v>
      </c>
      <c r="G159" s="122">
        <v>130</v>
      </c>
      <c r="H159" s="190">
        <v>1</v>
      </c>
      <c r="I159" s="122">
        <v>3000</v>
      </c>
      <c r="J159" s="122"/>
    </row>
    <row r="160" ht="25" customHeight="1" spans="1:10">
      <c r="A160" s="102">
        <v>150</v>
      </c>
      <c r="B160" s="122" t="s">
        <v>326</v>
      </c>
      <c r="C160" s="122" t="s">
        <v>224</v>
      </c>
      <c r="D160" s="122" t="s">
        <v>49</v>
      </c>
      <c r="E160" s="122" t="s">
        <v>327</v>
      </c>
      <c r="F160" s="122" t="s">
        <v>113</v>
      </c>
      <c r="G160" s="122">
        <v>160</v>
      </c>
      <c r="H160" s="190">
        <v>1</v>
      </c>
      <c r="I160" s="122">
        <v>3000</v>
      </c>
      <c r="J160" s="122"/>
    </row>
    <row r="161" ht="25" customHeight="1" spans="1:10">
      <c r="A161" s="102">
        <v>151</v>
      </c>
      <c r="B161" s="122" t="s">
        <v>328</v>
      </c>
      <c r="C161" s="122" t="s">
        <v>118</v>
      </c>
      <c r="D161" s="122" t="s">
        <v>37</v>
      </c>
      <c r="E161" s="122" t="s">
        <v>41</v>
      </c>
      <c r="F161" s="122" t="s">
        <v>262</v>
      </c>
      <c r="G161" s="122">
        <v>205</v>
      </c>
      <c r="H161" s="190">
        <v>1</v>
      </c>
      <c r="I161" s="122">
        <v>3000</v>
      </c>
      <c r="J161" s="122"/>
    </row>
    <row r="162" ht="25" customHeight="1" spans="1:10">
      <c r="A162" s="102">
        <v>152</v>
      </c>
      <c r="B162" s="122" t="s">
        <v>329</v>
      </c>
      <c r="C162" s="122" t="s">
        <v>330</v>
      </c>
      <c r="D162" s="122" t="s">
        <v>331</v>
      </c>
      <c r="E162" s="122" t="s">
        <v>332</v>
      </c>
      <c r="F162" s="122" t="s">
        <v>113</v>
      </c>
      <c r="G162" s="122">
        <v>130</v>
      </c>
      <c r="H162" s="190">
        <v>1</v>
      </c>
      <c r="I162" s="122">
        <v>3000</v>
      </c>
      <c r="J162" s="122"/>
    </row>
    <row r="163" ht="25" customHeight="1" spans="1:10">
      <c r="A163" s="102">
        <v>153</v>
      </c>
      <c r="B163" s="122" t="s">
        <v>333</v>
      </c>
      <c r="C163" s="122" t="s">
        <v>118</v>
      </c>
      <c r="D163" s="122" t="s">
        <v>37</v>
      </c>
      <c r="E163" s="122" t="s">
        <v>303</v>
      </c>
      <c r="F163" s="122" t="s">
        <v>262</v>
      </c>
      <c r="G163" s="122">
        <v>303</v>
      </c>
      <c r="H163" s="190">
        <v>1</v>
      </c>
      <c r="I163" s="122">
        <v>3000</v>
      </c>
      <c r="J163" s="122"/>
    </row>
    <row r="164" ht="25" customHeight="1" spans="1:10">
      <c r="A164" s="102">
        <v>154</v>
      </c>
      <c r="B164" s="122" t="s">
        <v>334</v>
      </c>
      <c r="C164" s="122" t="s">
        <v>224</v>
      </c>
      <c r="D164" s="122" t="s">
        <v>49</v>
      </c>
      <c r="E164" s="122" t="s">
        <v>209</v>
      </c>
      <c r="F164" s="122" t="s">
        <v>113</v>
      </c>
      <c r="G164" s="122">
        <v>120</v>
      </c>
      <c r="H164" s="190">
        <v>1</v>
      </c>
      <c r="I164" s="122">
        <v>3000</v>
      </c>
      <c r="J164" s="122"/>
    </row>
    <row r="165" ht="25" customHeight="1" spans="1:10">
      <c r="A165" s="102">
        <v>155</v>
      </c>
      <c r="B165" s="122" t="s">
        <v>335</v>
      </c>
      <c r="C165" s="122" t="s">
        <v>190</v>
      </c>
      <c r="D165" s="122" t="s">
        <v>59</v>
      </c>
      <c r="E165" s="122" t="s">
        <v>324</v>
      </c>
      <c r="F165" s="122" t="s">
        <v>113</v>
      </c>
      <c r="G165" s="122">
        <v>110</v>
      </c>
      <c r="H165" s="190">
        <v>1</v>
      </c>
      <c r="I165" s="122">
        <v>3000</v>
      </c>
      <c r="J165" s="122"/>
    </row>
    <row r="166" ht="25" customHeight="1" spans="1:10">
      <c r="A166" s="102">
        <v>156</v>
      </c>
      <c r="B166" s="122" t="s">
        <v>335</v>
      </c>
      <c r="C166" s="122" t="s">
        <v>190</v>
      </c>
      <c r="D166" s="122" t="s">
        <v>59</v>
      </c>
      <c r="E166" s="122" t="s">
        <v>324</v>
      </c>
      <c r="F166" s="122" t="s">
        <v>113</v>
      </c>
      <c r="G166" s="122">
        <v>160</v>
      </c>
      <c r="H166" s="190">
        <v>1</v>
      </c>
      <c r="I166" s="122">
        <v>3000</v>
      </c>
      <c r="J166" s="122"/>
    </row>
    <row r="167" ht="25" customHeight="1" spans="1:10">
      <c r="A167" s="102">
        <v>157</v>
      </c>
      <c r="B167" s="122" t="s">
        <v>336</v>
      </c>
      <c r="C167" s="122" t="s">
        <v>337</v>
      </c>
      <c r="D167" s="122" t="s">
        <v>70</v>
      </c>
      <c r="E167" s="122" t="s">
        <v>116</v>
      </c>
      <c r="F167" s="122" t="s">
        <v>113</v>
      </c>
      <c r="G167" s="122">
        <v>130</v>
      </c>
      <c r="H167" s="190">
        <v>1</v>
      </c>
      <c r="I167" s="122">
        <v>3000</v>
      </c>
      <c r="J167" s="122"/>
    </row>
    <row r="168" ht="25" customHeight="1" spans="1:10">
      <c r="A168" s="102">
        <v>158</v>
      </c>
      <c r="B168" s="122" t="s">
        <v>338</v>
      </c>
      <c r="C168" s="122" t="s">
        <v>190</v>
      </c>
      <c r="D168" s="122" t="s">
        <v>59</v>
      </c>
      <c r="E168" s="123" t="s">
        <v>94</v>
      </c>
      <c r="F168" s="122" t="s">
        <v>113</v>
      </c>
      <c r="G168" s="122">
        <v>120</v>
      </c>
      <c r="H168" s="190">
        <v>1</v>
      </c>
      <c r="I168" s="122">
        <v>3000</v>
      </c>
      <c r="J168" s="122"/>
    </row>
    <row r="169" ht="25" customHeight="1" spans="1:10">
      <c r="A169" s="102">
        <v>159</v>
      </c>
      <c r="B169" s="122" t="s">
        <v>339</v>
      </c>
      <c r="C169" s="122" t="s">
        <v>149</v>
      </c>
      <c r="D169" s="122" t="s">
        <v>155</v>
      </c>
      <c r="E169" s="123" t="s">
        <v>340</v>
      </c>
      <c r="F169" s="122" t="s">
        <v>113</v>
      </c>
      <c r="G169" s="122">
        <v>160</v>
      </c>
      <c r="H169" s="190">
        <v>1</v>
      </c>
      <c r="I169" s="122">
        <v>3000</v>
      </c>
      <c r="J169" s="122"/>
    </row>
    <row r="170" s="181" customFormat="1" ht="25" customHeight="1" spans="1:12">
      <c r="A170" s="186" t="s">
        <v>341</v>
      </c>
      <c r="B170" s="187"/>
      <c r="C170" s="105"/>
      <c r="D170" s="105"/>
      <c r="E170" s="105"/>
      <c r="F170" s="105"/>
      <c r="G170" s="105"/>
      <c r="H170" s="105">
        <f>SUM(H141:H169)</f>
        <v>29</v>
      </c>
      <c r="I170" s="105">
        <f>SUM(I141:I169)</f>
        <v>87000</v>
      </c>
      <c r="J170" s="105"/>
      <c r="K170" s="183"/>
      <c r="L170" s="183"/>
    </row>
    <row r="171" s="1" customFormat="1" ht="25" customHeight="1" spans="1:10">
      <c r="A171" s="102">
        <v>160</v>
      </c>
      <c r="B171" s="122" t="s">
        <v>342</v>
      </c>
      <c r="C171" s="122" t="s">
        <v>343</v>
      </c>
      <c r="D171" s="122" t="s">
        <v>49</v>
      </c>
      <c r="E171" s="133">
        <v>44868</v>
      </c>
      <c r="F171" s="122" t="s">
        <v>344</v>
      </c>
      <c r="G171" s="122">
        <v>279.5</v>
      </c>
      <c r="H171" s="190">
        <v>1</v>
      </c>
      <c r="I171" s="122">
        <v>3000</v>
      </c>
      <c r="J171" s="122"/>
    </row>
    <row r="172" ht="25" customHeight="1" spans="1:10">
      <c r="A172" s="102">
        <v>161</v>
      </c>
      <c r="B172" s="122" t="s">
        <v>345</v>
      </c>
      <c r="C172" s="122" t="s">
        <v>346</v>
      </c>
      <c r="D172" s="122" t="s">
        <v>77</v>
      </c>
      <c r="E172" s="133">
        <v>44844</v>
      </c>
      <c r="F172" s="122" t="s">
        <v>347</v>
      </c>
      <c r="G172" s="122">
        <v>415.5</v>
      </c>
      <c r="H172" s="190">
        <v>2</v>
      </c>
      <c r="I172" s="122">
        <v>6000</v>
      </c>
      <c r="J172" s="122"/>
    </row>
    <row r="173" ht="25" customHeight="1" spans="1:10">
      <c r="A173" s="102">
        <v>162</v>
      </c>
      <c r="B173" s="122" t="s">
        <v>348</v>
      </c>
      <c r="C173" s="122" t="s">
        <v>343</v>
      </c>
      <c r="D173" s="122" t="s">
        <v>49</v>
      </c>
      <c r="E173" s="133">
        <v>44872</v>
      </c>
      <c r="F173" s="122" t="s">
        <v>260</v>
      </c>
      <c r="G173" s="122">
        <v>224.95</v>
      </c>
      <c r="H173" s="190">
        <v>1</v>
      </c>
      <c r="I173" s="122">
        <v>3000</v>
      </c>
      <c r="J173" s="122"/>
    </row>
    <row r="174" ht="25" customHeight="1" spans="1:10">
      <c r="A174" s="102">
        <v>163</v>
      </c>
      <c r="B174" s="122" t="s">
        <v>349</v>
      </c>
      <c r="C174" s="122" t="s">
        <v>136</v>
      </c>
      <c r="D174" s="122" t="s">
        <v>74</v>
      </c>
      <c r="E174" s="133">
        <v>44869</v>
      </c>
      <c r="F174" s="122" t="s">
        <v>270</v>
      </c>
      <c r="G174" s="122">
        <v>142.23</v>
      </c>
      <c r="H174" s="190">
        <v>1</v>
      </c>
      <c r="I174" s="122">
        <v>3000</v>
      </c>
      <c r="J174" s="122"/>
    </row>
    <row r="175" ht="25" customHeight="1" spans="1:10">
      <c r="A175" s="102">
        <v>164</v>
      </c>
      <c r="B175" s="122" t="s">
        <v>350</v>
      </c>
      <c r="C175" s="122" t="s">
        <v>343</v>
      </c>
      <c r="D175" s="122" t="s">
        <v>49</v>
      </c>
      <c r="E175" s="133">
        <v>44873</v>
      </c>
      <c r="F175" s="122" t="s">
        <v>260</v>
      </c>
      <c r="G175" s="122">
        <v>642.83</v>
      </c>
      <c r="H175" s="190">
        <v>1</v>
      </c>
      <c r="I175" s="122">
        <v>3000</v>
      </c>
      <c r="J175" s="122"/>
    </row>
    <row r="176" ht="25" customHeight="1" spans="1:10">
      <c r="A176" s="102">
        <v>165</v>
      </c>
      <c r="B176" s="122" t="s">
        <v>351</v>
      </c>
      <c r="C176" s="122" t="s">
        <v>255</v>
      </c>
      <c r="D176" s="122" t="s">
        <v>121</v>
      </c>
      <c r="E176" s="133">
        <v>44713</v>
      </c>
      <c r="F176" s="122" t="s">
        <v>352</v>
      </c>
      <c r="G176" s="122">
        <v>141.23</v>
      </c>
      <c r="H176" s="190">
        <v>1</v>
      </c>
      <c r="I176" s="122">
        <v>3000</v>
      </c>
      <c r="J176" s="122"/>
    </row>
    <row r="177" ht="25" customHeight="1" spans="1:10">
      <c r="A177" s="102">
        <v>166</v>
      </c>
      <c r="B177" s="122" t="s">
        <v>353</v>
      </c>
      <c r="C177" s="122" t="s">
        <v>343</v>
      </c>
      <c r="D177" s="122" t="s">
        <v>49</v>
      </c>
      <c r="E177" s="133">
        <v>44882</v>
      </c>
      <c r="F177" s="122" t="s">
        <v>270</v>
      </c>
      <c r="G177" s="122">
        <v>743.11</v>
      </c>
      <c r="H177" s="190">
        <v>1</v>
      </c>
      <c r="I177" s="122">
        <v>3000</v>
      </c>
      <c r="J177" s="122"/>
    </row>
    <row r="178" ht="25" customHeight="1" spans="1:10">
      <c r="A178" s="102">
        <v>167</v>
      </c>
      <c r="B178" s="122" t="s">
        <v>354</v>
      </c>
      <c r="C178" s="122" t="s">
        <v>255</v>
      </c>
      <c r="D178" s="122" t="s">
        <v>121</v>
      </c>
      <c r="E178" s="133">
        <v>44745</v>
      </c>
      <c r="F178" s="122" t="s">
        <v>352</v>
      </c>
      <c r="G178" s="122">
        <v>112.43</v>
      </c>
      <c r="H178" s="190">
        <v>1</v>
      </c>
      <c r="I178" s="122">
        <v>3000</v>
      </c>
      <c r="J178" s="122"/>
    </row>
    <row r="179" ht="25" customHeight="1" spans="1:10">
      <c r="A179" s="102">
        <v>168</v>
      </c>
      <c r="B179" s="122" t="s">
        <v>355</v>
      </c>
      <c r="C179" s="122" t="s">
        <v>343</v>
      </c>
      <c r="D179" s="122" t="s">
        <v>49</v>
      </c>
      <c r="E179" s="133">
        <v>44873</v>
      </c>
      <c r="F179" s="122" t="s">
        <v>260</v>
      </c>
      <c r="G179" s="122">
        <v>443.54</v>
      </c>
      <c r="H179" s="190">
        <v>1</v>
      </c>
      <c r="I179" s="122">
        <v>3000</v>
      </c>
      <c r="J179" s="122"/>
    </row>
    <row r="180" ht="25" customHeight="1" spans="1:10">
      <c r="A180" s="102">
        <v>169</v>
      </c>
      <c r="B180" s="122" t="s">
        <v>356</v>
      </c>
      <c r="C180" s="122" t="s">
        <v>330</v>
      </c>
      <c r="D180" s="122" t="s">
        <v>331</v>
      </c>
      <c r="E180" s="133">
        <v>44692</v>
      </c>
      <c r="F180" s="122" t="s">
        <v>260</v>
      </c>
      <c r="G180" s="122">
        <v>117.46</v>
      </c>
      <c r="H180" s="190">
        <v>1</v>
      </c>
      <c r="I180" s="122">
        <v>3000</v>
      </c>
      <c r="J180" s="122"/>
    </row>
    <row r="181" s="1" customFormat="1" ht="25" customHeight="1" spans="1:10">
      <c r="A181" s="102">
        <v>170</v>
      </c>
      <c r="B181" s="122" t="s">
        <v>357</v>
      </c>
      <c r="C181" s="122" t="s">
        <v>330</v>
      </c>
      <c r="D181" s="122" t="s">
        <v>331</v>
      </c>
      <c r="E181" s="133">
        <v>44914</v>
      </c>
      <c r="F181" s="122" t="s">
        <v>260</v>
      </c>
      <c r="G181" s="122">
        <v>120.5</v>
      </c>
      <c r="H181" s="190">
        <v>1</v>
      </c>
      <c r="I181" s="122">
        <v>3000</v>
      </c>
      <c r="J181" s="122"/>
    </row>
    <row r="182" s="1" customFormat="1" ht="25" customHeight="1" spans="1:10">
      <c r="A182" s="102">
        <v>171</v>
      </c>
      <c r="B182" s="122" t="s">
        <v>357</v>
      </c>
      <c r="C182" s="122" t="s">
        <v>346</v>
      </c>
      <c r="D182" s="122" t="s">
        <v>77</v>
      </c>
      <c r="E182" s="133">
        <v>44848</v>
      </c>
      <c r="F182" s="122" t="s">
        <v>260</v>
      </c>
      <c r="G182" s="122">
        <v>105.14</v>
      </c>
      <c r="H182" s="190">
        <v>1</v>
      </c>
      <c r="I182" s="122">
        <v>3000</v>
      </c>
      <c r="J182" s="122"/>
    </row>
    <row r="183" ht="25" customHeight="1" spans="1:10">
      <c r="A183" s="102">
        <v>172</v>
      </c>
      <c r="B183" s="122" t="s">
        <v>358</v>
      </c>
      <c r="C183" s="122" t="s">
        <v>136</v>
      </c>
      <c r="D183" s="122" t="s">
        <v>74</v>
      </c>
      <c r="E183" s="133">
        <v>44881</v>
      </c>
      <c r="F183" s="122" t="s">
        <v>260</v>
      </c>
      <c r="G183" s="122">
        <v>150</v>
      </c>
      <c r="H183" s="190">
        <v>1</v>
      </c>
      <c r="I183" s="122">
        <v>3000</v>
      </c>
      <c r="J183" s="122"/>
    </row>
    <row r="184" ht="25" customHeight="1" spans="1:10">
      <c r="A184" s="102">
        <v>173</v>
      </c>
      <c r="B184" s="122" t="s">
        <v>358</v>
      </c>
      <c r="C184" s="122" t="s">
        <v>136</v>
      </c>
      <c r="D184" s="122" t="s">
        <v>74</v>
      </c>
      <c r="E184" s="133">
        <v>44719</v>
      </c>
      <c r="F184" s="122" t="s">
        <v>270</v>
      </c>
      <c r="G184" s="122">
        <v>102.47</v>
      </c>
      <c r="H184" s="190">
        <v>1</v>
      </c>
      <c r="I184" s="122">
        <v>3000</v>
      </c>
      <c r="J184" s="122"/>
    </row>
    <row r="185" s="1" customFormat="1" ht="25" customHeight="1" spans="1:10">
      <c r="A185" s="102">
        <v>174</v>
      </c>
      <c r="B185" s="122" t="s">
        <v>359</v>
      </c>
      <c r="C185" s="122" t="s">
        <v>216</v>
      </c>
      <c r="D185" s="122" t="s">
        <v>59</v>
      </c>
      <c r="E185" s="133">
        <v>44908</v>
      </c>
      <c r="F185" s="122" t="s">
        <v>260</v>
      </c>
      <c r="G185" s="122">
        <v>691.12</v>
      </c>
      <c r="H185" s="190">
        <v>2</v>
      </c>
      <c r="I185" s="122">
        <v>6000</v>
      </c>
      <c r="J185" s="122"/>
    </row>
    <row r="186" ht="25" customHeight="1" spans="1:10">
      <c r="A186" s="102">
        <v>175</v>
      </c>
      <c r="B186" s="122" t="s">
        <v>360</v>
      </c>
      <c r="C186" s="122" t="s">
        <v>216</v>
      </c>
      <c r="D186" s="122" t="s">
        <v>59</v>
      </c>
      <c r="E186" s="133">
        <v>44905</v>
      </c>
      <c r="F186" s="122" t="s">
        <v>270</v>
      </c>
      <c r="G186" s="122">
        <v>151.69</v>
      </c>
      <c r="H186" s="190">
        <v>1</v>
      </c>
      <c r="I186" s="122">
        <v>3000</v>
      </c>
      <c r="J186" s="122"/>
    </row>
    <row r="187" s="1" customFormat="1" ht="25" customHeight="1" spans="1:10">
      <c r="A187" s="102">
        <v>176</v>
      </c>
      <c r="B187" s="122" t="s">
        <v>361</v>
      </c>
      <c r="C187" s="122" t="s">
        <v>255</v>
      </c>
      <c r="D187" s="122" t="s">
        <v>121</v>
      </c>
      <c r="E187" s="133">
        <v>44747</v>
      </c>
      <c r="F187" s="122" t="s">
        <v>352</v>
      </c>
      <c r="G187" s="122">
        <v>52.63</v>
      </c>
      <c r="H187" s="190">
        <v>1</v>
      </c>
      <c r="I187" s="122">
        <v>3000</v>
      </c>
      <c r="J187" s="122"/>
    </row>
    <row r="188" ht="25" customHeight="1" spans="1:10">
      <c r="A188" s="102">
        <v>177</v>
      </c>
      <c r="B188" s="122" t="s">
        <v>362</v>
      </c>
      <c r="C188" s="122" t="s">
        <v>118</v>
      </c>
      <c r="D188" s="122" t="s">
        <v>363</v>
      </c>
      <c r="E188" s="133">
        <v>44833</v>
      </c>
      <c r="F188" s="122" t="s">
        <v>352</v>
      </c>
      <c r="G188" s="122">
        <v>425.41</v>
      </c>
      <c r="H188" s="190">
        <v>1</v>
      </c>
      <c r="I188" s="122">
        <v>3000</v>
      </c>
      <c r="J188" s="122"/>
    </row>
    <row r="189" ht="25" customHeight="1" spans="1:10">
      <c r="A189" s="102">
        <v>178</v>
      </c>
      <c r="B189" s="102" t="s">
        <v>364</v>
      </c>
      <c r="C189" s="122" t="s">
        <v>343</v>
      </c>
      <c r="D189" s="122" t="s">
        <v>49</v>
      </c>
      <c r="E189" s="133">
        <v>44904</v>
      </c>
      <c r="F189" s="122" t="s">
        <v>270</v>
      </c>
      <c r="G189" s="122">
        <v>237.7</v>
      </c>
      <c r="H189" s="190">
        <v>1</v>
      </c>
      <c r="I189" s="122">
        <v>3000</v>
      </c>
      <c r="J189" s="122"/>
    </row>
    <row r="190" ht="25" customHeight="1" spans="1:10">
      <c r="A190" s="102">
        <v>179</v>
      </c>
      <c r="B190" s="122" t="s">
        <v>365</v>
      </c>
      <c r="C190" s="122" t="s">
        <v>343</v>
      </c>
      <c r="D190" s="122" t="s">
        <v>49</v>
      </c>
      <c r="E190" s="133">
        <v>44857</v>
      </c>
      <c r="F190" s="122" t="s">
        <v>260</v>
      </c>
      <c r="G190" s="122">
        <v>315.87</v>
      </c>
      <c r="H190" s="190">
        <v>1</v>
      </c>
      <c r="I190" s="122">
        <v>3000</v>
      </c>
      <c r="J190" s="122"/>
    </row>
    <row r="191" ht="25" customHeight="1" spans="1:10">
      <c r="A191" s="102">
        <v>180</v>
      </c>
      <c r="B191" s="122" t="s">
        <v>366</v>
      </c>
      <c r="C191" s="122" t="s">
        <v>343</v>
      </c>
      <c r="D191" s="122" t="s">
        <v>49</v>
      </c>
      <c r="E191" s="133">
        <v>44849</v>
      </c>
      <c r="F191" s="122" t="s">
        <v>344</v>
      </c>
      <c r="G191" s="122">
        <v>217.95</v>
      </c>
      <c r="H191" s="190">
        <v>1</v>
      </c>
      <c r="I191" s="122">
        <v>3000</v>
      </c>
      <c r="J191" s="122"/>
    </row>
    <row r="192" s="181" customFormat="1" ht="25" customHeight="1" spans="1:12">
      <c r="A192" s="186" t="s">
        <v>367</v>
      </c>
      <c r="B192" s="187"/>
      <c r="C192" s="105"/>
      <c r="D192" s="105"/>
      <c r="E192" s="105"/>
      <c r="F192" s="105"/>
      <c r="G192" s="105"/>
      <c r="H192" s="105">
        <f>SUM(H171:H191)</f>
        <v>23</v>
      </c>
      <c r="I192" s="105">
        <f>SUM(I171:I191)</f>
        <v>69000</v>
      </c>
      <c r="J192" s="105"/>
      <c r="K192" s="183"/>
      <c r="L192" s="183"/>
    </row>
    <row r="193" ht="25" customHeight="1" spans="1:10">
      <c r="A193" s="102">
        <v>181</v>
      </c>
      <c r="B193" s="115" t="s">
        <v>368</v>
      </c>
      <c r="C193" s="115" t="s">
        <v>52</v>
      </c>
      <c r="D193" s="115" t="s">
        <v>74</v>
      </c>
      <c r="E193" s="191">
        <v>44914</v>
      </c>
      <c r="F193" s="115" t="s">
        <v>369</v>
      </c>
      <c r="G193" s="115">
        <v>220</v>
      </c>
      <c r="H193" s="190">
        <v>1</v>
      </c>
      <c r="I193" s="115">
        <v>3000</v>
      </c>
      <c r="J193" s="115"/>
    </row>
    <row r="194" ht="25" customHeight="1" spans="1:10">
      <c r="A194" s="102">
        <v>182</v>
      </c>
      <c r="B194" s="115" t="s">
        <v>370</v>
      </c>
      <c r="C194" s="192" t="s">
        <v>79</v>
      </c>
      <c r="D194" s="192" t="s">
        <v>49</v>
      </c>
      <c r="E194" s="191" t="s">
        <v>253</v>
      </c>
      <c r="F194" s="115" t="s">
        <v>369</v>
      </c>
      <c r="G194" s="115">
        <v>252.24</v>
      </c>
      <c r="H194" s="190">
        <v>1</v>
      </c>
      <c r="I194" s="115">
        <v>3000</v>
      </c>
      <c r="J194" s="115"/>
    </row>
    <row r="195" s="1" customFormat="1" ht="25" customHeight="1" spans="1:10">
      <c r="A195" s="102">
        <v>183</v>
      </c>
      <c r="B195" s="115" t="s">
        <v>371</v>
      </c>
      <c r="C195" s="115" t="s">
        <v>36</v>
      </c>
      <c r="D195" s="115" t="s">
        <v>37</v>
      </c>
      <c r="E195" s="191">
        <v>44910</v>
      </c>
      <c r="F195" s="193" t="s">
        <v>369</v>
      </c>
      <c r="G195" s="115">
        <v>203.5</v>
      </c>
      <c r="H195" s="190">
        <v>1</v>
      </c>
      <c r="I195" s="115">
        <v>3000</v>
      </c>
      <c r="J195" s="115"/>
    </row>
    <row r="196" ht="25" customHeight="1" spans="1:10">
      <c r="A196" s="102">
        <v>184</v>
      </c>
      <c r="B196" s="115" t="s">
        <v>372</v>
      </c>
      <c r="C196" s="115" t="s">
        <v>52</v>
      </c>
      <c r="D196" s="115" t="s">
        <v>373</v>
      </c>
      <c r="E196" s="191">
        <v>44914</v>
      </c>
      <c r="F196" s="115" t="s">
        <v>374</v>
      </c>
      <c r="G196" s="115">
        <v>707.53</v>
      </c>
      <c r="H196" s="190">
        <v>1</v>
      </c>
      <c r="I196" s="115">
        <v>3000</v>
      </c>
      <c r="J196" s="115"/>
    </row>
    <row r="197" ht="25" customHeight="1" spans="1:10">
      <c r="A197" s="102">
        <v>185</v>
      </c>
      <c r="B197" s="192" t="s">
        <v>375</v>
      </c>
      <c r="C197" s="192" t="s">
        <v>79</v>
      </c>
      <c r="D197" s="192" t="s">
        <v>49</v>
      </c>
      <c r="E197" s="192">
        <v>2022.11</v>
      </c>
      <c r="F197" s="192" t="s">
        <v>376</v>
      </c>
      <c r="G197" s="194">
        <v>292.75</v>
      </c>
      <c r="H197" s="190">
        <v>1</v>
      </c>
      <c r="I197" s="192">
        <v>3000</v>
      </c>
      <c r="J197" s="115"/>
    </row>
    <row r="198" ht="25" customHeight="1" spans="1:10">
      <c r="A198" s="102">
        <v>186</v>
      </c>
      <c r="B198" s="192" t="s">
        <v>377</v>
      </c>
      <c r="C198" s="192" t="s">
        <v>161</v>
      </c>
      <c r="D198" s="192" t="s">
        <v>155</v>
      </c>
      <c r="E198" s="192" t="s">
        <v>119</v>
      </c>
      <c r="F198" s="192" t="s">
        <v>113</v>
      </c>
      <c r="G198" s="194">
        <v>1742.62</v>
      </c>
      <c r="H198" s="190">
        <v>1</v>
      </c>
      <c r="I198" s="192">
        <v>3000</v>
      </c>
      <c r="J198" s="115"/>
    </row>
    <row r="199" ht="25" customHeight="1" spans="1:10">
      <c r="A199" s="102">
        <v>187</v>
      </c>
      <c r="B199" s="195" t="s">
        <v>378</v>
      </c>
      <c r="C199" s="115" t="s">
        <v>52</v>
      </c>
      <c r="D199" s="115" t="s">
        <v>74</v>
      </c>
      <c r="E199" s="192" t="s">
        <v>94</v>
      </c>
      <c r="F199" s="192" t="s">
        <v>113</v>
      </c>
      <c r="G199" s="194">
        <v>310.92</v>
      </c>
      <c r="H199" s="190">
        <v>1</v>
      </c>
      <c r="I199" s="192">
        <v>3000</v>
      </c>
      <c r="J199" s="115"/>
    </row>
    <row r="200" ht="25" customHeight="1" spans="1:10">
      <c r="A200" s="102">
        <v>188</v>
      </c>
      <c r="B200" s="196" t="s">
        <v>379</v>
      </c>
      <c r="C200" s="197" t="s">
        <v>380</v>
      </c>
      <c r="D200" s="197" t="s">
        <v>121</v>
      </c>
      <c r="E200" s="192" t="s">
        <v>381</v>
      </c>
      <c r="F200" s="192" t="s">
        <v>382</v>
      </c>
      <c r="G200" s="194">
        <v>825.2</v>
      </c>
      <c r="H200" s="190">
        <v>1</v>
      </c>
      <c r="I200" s="192">
        <v>3000</v>
      </c>
      <c r="J200" s="115"/>
    </row>
    <row r="201" ht="25" customHeight="1" spans="1:10">
      <c r="A201" s="102">
        <v>189</v>
      </c>
      <c r="B201" s="197" t="s">
        <v>383</v>
      </c>
      <c r="C201" s="197" t="s">
        <v>161</v>
      </c>
      <c r="D201" s="197" t="s">
        <v>155</v>
      </c>
      <c r="E201" s="192" t="s">
        <v>384</v>
      </c>
      <c r="F201" s="192" t="s">
        <v>113</v>
      </c>
      <c r="G201" s="194">
        <v>267.2</v>
      </c>
      <c r="H201" s="190">
        <v>1</v>
      </c>
      <c r="I201" s="192">
        <v>3000</v>
      </c>
      <c r="J201" s="115"/>
    </row>
    <row r="202" ht="25" customHeight="1" spans="1:10">
      <c r="A202" s="102">
        <v>190</v>
      </c>
      <c r="B202" s="197" t="s">
        <v>385</v>
      </c>
      <c r="C202" s="197" t="s">
        <v>73</v>
      </c>
      <c r="D202" s="197" t="s">
        <v>74</v>
      </c>
      <c r="E202" s="198">
        <v>44914</v>
      </c>
      <c r="F202" s="192" t="s">
        <v>113</v>
      </c>
      <c r="G202" s="194">
        <v>1300</v>
      </c>
      <c r="H202" s="190">
        <v>1</v>
      </c>
      <c r="I202" s="192">
        <v>3000</v>
      </c>
      <c r="J202" s="115"/>
    </row>
    <row r="203" ht="25" customHeight="1" spans="1:10">
      <c r="A203" s="102">
        <v>191</v>
      </c>
      <c r="B203" s="197" t="s">
        <v>386</v>
      </c>
      <c r="C203" s="197" t="s">
        <v>126</v>
      </c>
      <c r="D203" s="197" t="s">
        <v>59</v>
      </c>
      <c r="E203" s="198">
        <v>44905</v>
      </c>
      <c r="F203" s="192" t="s">
        <v>369</v>
      </c>
      <c r="G203" s="194">
        <v>457.08</v>
      </c>
      <c r="H203" s="190">
        <v>1</v>
      </c>
      <c r="I203" s="192">
        <v>3000</v>
      </c>
      <c r="J203" s="115"/>
    </row>
    <row r="204" ht="25" customHeight="1" spans="1:10">
      <c r="A204" s="102">
        <v>192</v>
      </c>
      <c r="B204" s="197" t="s">
        <v>387</v>
      </c>
      <c r="C204" s="197" t="s">
        <v>79</v>
      </c>
      <c r="D204" s="197" t="s">
        <v>49</v>
      </c>
      <c r="E204" s="192" t="s">
        <v>388</v>
      </c>
      <c r="F204" s="192" t="s">
        <v>389</v>
      </c>
      <c r="G204" s="194">
        <v>868.88</v>
      </c>
      <c r="H204" s="190">
        <v>1</v>
      </c>
      <c r="I204" s="192">
        <v>3000</v>
      </c>
      <c r="J204" s="115"/>
    </row>
    <row r="205" ht="25" customHeight="1" spans="1:10">
      <c r="A205" s="102">
        <v>193</v>
      </c>
      <c r="B205" s="197" t="s">
        <v>390</v>
      </c>
      <c r="C205" s="197" t="s">
        <v>126</v>
      </c>
      <c r="D205" s="197" t="s">
        <v>59</v>
      </c>
      <c r="E205" s="192" t="s">
        <v>211</v>
      </c>
      <c r="F205" s="192" t="s">
        <v>113</v>
      </c>
      <c r="G205" s="194">
        <v>322.97</v>
      </c>
      <c r="H205" s="190">
        <v>1</v>
      </c>
      <c r="I205" s="192">
        <v>3000</v>
      </c>
      <c r="J205" s="115"/>
    </row>
    <row r="206" ht="25" customHeight="1" spans="1:10">
      <c r="A206" s="102">
        <v>194</v>
      </c>
      <c r="B206" s="197" t="s">
        <v>391</v>
      </c>
      <c r="C206" s="115" t="s">
        <v>36</v>
      </c>
      <c r="D206" s="115" t="s">
        <v>37</v>
      </c>
      <c r="E206" s="192" t="s">
        <v>392</v>
      </c>
      <c r="F206" s="192" t="s">
        <v>124</v>
      </c>
      <c r="G206" s="194">
        <v>160.78</v>
      </c>
      <c r="H206" s="190">
        <v>1</v>
      </c>
      <c r="I206" s="192">
        <v>3000</v>
      </c>
      <c r="J206" s="115"/>
    </row>
    <row r="207" ht="25" customHeight="1" spans="1:10">
      <c r="A207" s="102">
        <v>195</v>
      </c>
      <c r="B207" s="197" t="s">
        <v>393</v>
      </c>
      <c r="C207" s="197" t="s">
        <v>380</v>
      </c>
      <c r="D207" s="197" t="s">
        <v>121</v>
      </c>
      <c r="E207" s="192" t="s">
        <v>394</v>
      </c>
      <c r="F207" s="192" t="s">
        <v>124</v>
      </c>
      <c r="G207" s="194">
        <v>150</v>
      </c>
      <c r="H207" s="190">
        <v>1</v>
      </c>
      <c r="I207" s="192">
        <v>3000</v>
      </c>
      <c r="J207" s="115"/>
    </row>
    <row r="208" ht="25" customHeight="1" spans="1:10">
      <c r="A208" s="102">
        <v>196</v>
      </c>
      <c r="B208" s="199" t="s">
        <v>395</v>
      </c>
      <c r="C208" s="192" t="s">
        <v>161</v>
      </c>
      <c r="D208" s="192" t="s">
        <v>155</v>
      </c>
      <c r="E208" s="192" t="s">
        <v>396</v>
      </c>
      <c r="F208" s="192" t="s">
        <v>113</v>
      </c>
      <c r="G208" s="194">
        <v>442.77</v>
      </c>
      <c r="H208" s="190">
        <v>1</v>
      </c>
      <c r="I208" s="192">
        <v>3000</v>
      </c>
      <c r="J208" s="115"/>
    </row>
    <row r="209" ht="25" customHeight="1" spans="1:10">
      <c r="A209" s="102">
        <v>197</v>
      </c>
      <c r="B209" s="192" t="s">
        <v>397</v>
      </c>
      <c r="C209" s="197" t="s">
        <v>73</v>
      </c>
      <c r="D209" s="197" t="s">
        <v>74</v>
      </c>
      <c r="E209" s="198">
        <v>44914</v>
      </c>
      <c r="F209" s="192" t="s">
        <v>260</v>
      </c>
      <c r="G209" s="194">
        <v>247.03</v>
      </c>
      <c r="H209" s="190">
        <v>1</v>
      </c>
      <c r="I209" s="192">
        <v>3000</v>
      </c>
      <c r="J209" s="115"/>
    </row>
    <row r="210" ht="25" customHeight="1" spans="1:10">
      <c r="A210" s="102">
        <v>198</v>
      </c>
      <c r="B210" s="200" t="s">
        <v>398</v>
      </c>
      <c r="C210" s="197" t="s">
        <v>380</v>
      </c>
      <c r="D210" s="197" t="s">
        <v>121</v>
      </c>
      <c r="E210" s="192" t="s">
        <v>394</v>
      </c>
      <c r="F210" s="192" t="s">
        <v>124</v>
      </c>
      <c r="G210" s="194">
        <v>150</v>
      </c>
      <c r="H210" s="190">
        <v>1</v>
      </c>
      <c r="I210" s="192">
        <v>3000</v>
      </c>
      <c r="J210" s="115"/>
    </row>
    <row r="211" ht="25" customHeight="1" spans="1:10">
      <c r="A211" s="102">
        <v>199</v>
      </c>
      <c r="B211" s="201" t="s">
        <v>399</v>
      </c>
      <c r="C211" s="192" t="s">
        <v>161</v>
      </c>
      <c r="D211" s="192" t="s">
        <v>155</v>
      </c>
      <c r="E211" s="191" t="s">
        <v>142</v>
      </c>
      <c r="F211" s="202" t="s">
        <v>113</v>
      </c>
      <c r="G211" s="115">
        <v>212.3</v>
      </c>
      <c r="H211" s="190">
        <v>1</v>
      </c>
      <c r="I211" s="115">
        <v>3000</v>
      </c>
      <c r="J211" s="115"/>
    </row>
    <row r="212" ht="25" customHeight="1" spans="1:10">
      <c r="A212" s="102">
        <v>200</v>
      </c>
      <c r="B212" s="203" t="s">
        <v>400</v>
      </c>
      <c r="C212" s="197" t="s">
        <v>126</v>
      </c>
      <c r="D212" s="197" t="s">
        <v>59</v>
      </c>
      <c r="E212" s="191" t="s">
        <v>85</v>
      </c>
      <c r="F212" s="202" t="s">
        <v>113</v>
      </c>
      <c r="G212" s="115">
        <v>500.4</v>
      </c>
      <c r="H212" s="190">
        <v>1</v>
      </c>
      <c r="I212" s="115">
        <v>3000</v>
      </c>
      <c r="J212" s="115"/>
    </row>
    <row r="213" s="1" customFormat="1" ht="25" customHeight="1" spans="1:10">
      <c r="A213" s="102">
        <v>201</v>
      </c>
      <c r="B213" s="204" t="s">
        <v>401</v>
      </c>
      <c r="C213" s="115" t="s">
        <v>36</v>
      </c>
      <c r="D213" s="115" t="s">
        <v>37</v>
      </c>
      <c r="E213" s="192" t="s">
        <v>402</v>
      </c>
      <c r="F213" s="202" t="s">
        <v>113</v>
      </c>
      <c r="G213" s="115">
        <v>223.87</v>
      </c>
      <c r="H213" s="190">
        <v>1</v>
      </c>
      <c r="I213" s="115">
        <v>3000</v>
      </c>
      <c r="J213" s="115"/>
    </row>
    <row r="214" ht="25" customHeight="1" spans="1:10">
      <c r="A214" s="102">
        <v>202</v>
      </c>
      <c r="B214" s="205" t="s">
        <v>403</v>
      </c>
      <c r="C214" s="197" t="s">
        <v>126</v>
      </c>
      <c r="D214" s="197" t="s">
        <v>59</v>
      </c>
      <c r="E214" s="192" t="s">
        <v>404</v>
      </c>
      <c r="F214" s="202" t="s">
        <v>113</v>
      </c>
      <c r="G214" s="115">
        <v>133</v>
      </c>
      <c r="H214" s="190">
        <v>1</v>
      </c>
      <c r="I214" s="115">
        <v>3000</v>
      </c>
      <c r="J214" s="115"/>
    </row>
    <row r="215" ht="25" customHeight="1" spans="1:10">
      <c r="A215" s="102">
        <v>203</v>
      </c>
      <c r="B215" s="206" t="s">
        <v>405</v>
      </c>
      <c r="C215" s="197" t="s">
        <v>126</v>
      </c>
      <c r="D215" s="197" t="s">
        <v>59</v>
      </c>
      <c r="E215" s="192" t="s">
        <v>60</v>
      </c>
      <c r="F215" s="202" t="s">
        <v>113</v>
      </c>
      <c r="G215" s="115">
        <v>133.34</v>
      </c>
      <c r="H215" s="190">
        <v>1</v>
      </c>
      <c r="I215" s="115">
        <v>3000</v>
      </c>
      <c r="J215" s="115"/>
    </row>
    <row r="216" ht="25" customHeight="1" spans="1:10">
      <c r="A216" s="102">
        <v>204</v>
      </c>
      <c r="B216" s="207" t="s">
        <v>406</v>
      </c>
      <c r="C216" s="192" t="s">
        <v>161</v>
      </c>
      <c r="D216" s="192" t="s">
        <v>155</v>
      </c>
      <c r="E216" s="192"/>
      <c r="F216" s="202" t="s">
        <v>260</v>
      </c>
      <c r="G216" s="115">
        <v>179.33</v>
      </c>
      <c r="H216" s="190">
        <v>1</v>
      </c>
      <c r="I216" s="115">
        <v>3000</v>
      </c>
      <c r="J216" s="115"/>
    </row>
    <row r="217" ht="25" customHeight="1" spans="1:10">
      <c r="A217" s="102">
        <v>205</v>
      </c>
      <c r="B217" s="208" t="s">
        <v>407</v>
      </c>
      <c r="C217" s="197" t="s">
        <v>79</v>
      </c>
      <c r="D217" s="197" t="s">
        <v>49</v>
      </c>
      <c r="E217" s="192" t="s">
        <v>306</v>
      </c>
      <c r="F217" s="202" t="s">
        <v>376</v>
      </c>
      <c r="G217" s="115">
        <v>239.44</v>
      </c>
      <c r="H217" s="190">
        <v>1</v>
      </c>
      <c r="I217" s="115">
        <v>3000</v>
      </c>
      <c r="J217" s="115"/>
    </row>
    <row r="218" s="182" customFormat="1" ht="25" customHeight="1" spans="1:10">
      <c r="A218" s="102">
        <v>206</v>
      </c>
      <c r="B218" s="209" t="s">
        <v>408</v>
      </c>
      <c r="C218" s="115" t="s">
        <v>161</v>
      </c>
      <c r="D218" s="115" t="s">
        <v>155</v>
      </c>
      <c r="E218" s="115" t="s">
        <v>409</v>
      </c>
      <c r="F218" s="202" t="s">
        <v>174</v>
      </c>
      <c r="G218" s="115">
        <v>150</v>
      </c>
      <c r="H218" s="102">
        <v>1</v>
      </c>
      <c r="I218" s="115">
        <v>3000</v>
      </c>
      <c r="J218" s="115"/>
    </row>
    <row r="219" s="182" customFormat="1" ht="25" customHeight="1" spans="1:10">
      <c r="A219" s="102">
        <v>207</v>
      </c>
      <c r="B219" s="210" t="s">
        <v>410</v>
      </c>
      <c r="C219" s="115" t="s">
        <v>161</v>
      </c>
      <c r="D219" s="115" t="s">
        <v>155</v>
      </c>
      <c r="E219" s="115" t="s">
        <v>384</v>
      </c>
      <c r="F219" s="202" t="s">
        <v>174</v>
      </c>
      <c r="G219" s="115">
        <v>120</v>
      </c>
      <c r="H219" s="102">
        <v>1</v>
      </c>
      <c r="I219" s="115">
        <v>3000</v>
      </c>
      <c r="J219" s="115"/>
    </row>
    <row r="220" s="181" customFormat="1" ht="25" customHeight="1" spans="1:12">
      <c r="A220" s="186" t="s">
        <v>411</v>
      </c>
      <c r="B220" s="187"/>
      <c r="C220" s="105"/>
      <c r="D220" s="105"/>
      <c r="E220" s="105"/>
      <c r="F220" s="105"/>
      <c r="G220" s="105"/>
      <c r="H220" s="105">
        <f>SUM(H193:H219)</f>
        <v>27</v>
      </c>
      <c r="I220" s="105">
        <f>SUM(I193:I219)</f>
        <v>81000</v>
      </c>
      <c r="J220" s="105"/>
      <c r="K220" s="183"/>
      <c r="L220" s="183"/>
    </row>
    <row r="221" s="182" customFormat="1" ht="25" customHeight="1" spans="1:10">
      <c r="A221" s="102">
        <v>208</v>
      </c>
      <c r="B221" s="122" t="s">
        <v>412</v>
      </c>
      <c r="C221" s="122" t="s">
        <v>343</v>
      </c>
      <c r="D221" s="122" t="s">
        <v>49</v>
      </c>
      <c r="E221" s="122">
        <v>20221122</v>
      </c>
      <c r="F221" s="122" t="s">
        <v>413</v>
      </c>
      <c r="G221" s="122">
        <v>110</v>
      </c>
      <c r="H221" s="102">
        <v>1</v>
      </c>
      <c r="I221" s="122">
        <v>3000</v>
      </c>
      <c r="J221" s="122"/>
    </row>
    <row r="222" s="182" customFormat="1" ht="25" customHeight="1" spans="1:10">
      <c r="A222" s="102">
        <v>209</v>
      </c>
      <c r="B222" s="122" t="s">
        <v>414</v>
      </c>
      <c r="C222" s="122" t="s">
        <v>343</v>
      </c>
      <c r="D222" s="122" t="s">
        <v>49</v>
      </c>
      <c r="E222" s="122">
        <v>20220925</v>
      </c>
      <c r="F222" s="122" t="s">
        <v>415</v>
      </c>
      <c r="G222" s="122">
        <v>125</v>
      </c>
      <c r="H222" s="102">
        <v>1</v>
      </c>
      <c r="I222" s="122">
        <v>3000</v>
      </c>
      <c r="J222" s="122"/>
    </row>
    <row r="223" s="182" customFormat="1" ht="25" customHeight="1" spans="1:10">
      <c r="A223" s="102">
        <v>210</v>
      </c>
      <c r="B223" s="122" t="s">
        <v>416</v>
      </c>
      <c r="C223" s="122" t="s">
        <v>343</v>
      </c>
      <c r="D223" s="122" t="s">
        <v>49</v>
      </c>
      <c r="E223" s="122">
        <v>20220925</v>
      </c>
      <c r="F223" s="122" t="s">
        <v>415</v>
      </c>
      <c r="G223" s="122">
        <v>110.7</v>
      </c>
      <c r="H223" s="102">
        <v>1</v>
      </c>
      <c r="I223" s="122">
        <v>3000</v>
      </c>
      <c r="J223" s="122"/>
    </row>
    <row r="224" s="182" customFormat="1" ht="25" customHeight="1" spans="1:10">
      <c r="A224" s="102">
        <v>211</v>
      </c>
      <c r="B224" s="122" t="s">
        <v>417</v>
      </c>
      <c r="C224" s="122" t="s">
        <v>418</v>
      </c>
      <c r="D224" s="122" t="s">
        <v>419</v>
      </c>
      <c r="E224" s="122">
        <v>20221203</v>
      </c>
      <c r="F224" s="122" t="s">
        <v>415</v>
      </c>
      <c r="G224" s="122">
        <v>114.6</v>
      </c>
      <c r="H224" s="102">
        <v>1</v>
      </c>
      <c r="I224" s="122">
        <v>3000</v>
      </c>
      <c r="J224" s="122"/>
    </row>
    <row r="225" s="182" customFormat="1" ht="25" customHeight="1" spans="1:10">
      <c r="A225" s="102">
        <v>212</v>
      </c>
      <c r="B225" s="122" t="s">
        <v>420</v>
      </c>
      <c r="C225" s="122" t="s">
        <v>421</v>
      </c>
      <c r="D225" s="122" t="s">
        <v>422</v>
      </c>
      <c r="E225" s="122">
        <v>20220516</v>
      </c>
      <c r="F225" s="122" t="s">
        <v>415</v>
      </c>
      <c r="G225" s="122">
        <v>150.4</v>
      </c>
      <c r="H225" s="102">
        <v>1</v>
      </c>
      <c r="I225" s="122">
        <v>3000</v>
      </c>
      <c r="J225" s="122"/>
    </row>
    <row r="226" s="182" customFormat="1" ht="25" customHeight="1" spans="1:10">
      <c r="A226" s="102">
        <v>213</v>
      </c>
      <c r="B226" s="122" t="s">
        <v>423</v>
      </c>
      <c r="C226" s="122" t="s">
        <v>343</v>
      </c>
      <c r="D226" s="122" t="s">
        <v>49</v>
      </c>
      <c r="E226" s="122">
        <v>20221014</v>
      </c>
      <c r="F226" s="122" t="s">
        <v>415</v>
      </c>
      <c r="G226" s="122">
        <v>118</v>
      </c>
      <c r="H226" s="102">
        <v>1</v>
      </c>
      <c r="I226" s="122">
        <v>3000</v>
      </c>
      <c r="J226" s="122"/>
    </row>
    <row r="227" s="182" customFormat="1" ht="25" customHeight="1" spans="1:10">
      <c r="A227" s="102">
        <v>214</v>
      </c>
      <c r="B227" s="122" t="s">
        <v>424</v>
      </c>
      <c r="C227" s="122" t="s">
        <v>45</v>
      </c>
      <c r="D227" s="122" t="s">
        <v>121</v>
      </c>
      <c r="E227" s="122">
        <v>20220322</v>
      </c>
      <c r="F227" s="122" t="s">
        <v>413</v>
      </c>
      <c r="G227" s="122">
        <v>228.5</v>
      </c>
      <c r="H227" s="102">
        <v>1</v>
      </c>
      <c r="I227" s="122">
        <v>3000</v>
      </c>
      <c r="J227" s="122"/>
    </row>
    <row r="228" s="182" customFormat="1" ht="25" customHeight="1" spans="1:10">
      <c r="A228" s="102">
        <v>215</v>
      </c>
      <c r="B228" s="122" t="s">
        <v>425</v>
      </c>
      <c r="C228" s="122" t="s">
        <v>136</v>
      </c>
      <c r="D228" s="122" t="s">
        <v>74</v>
      </c>
      <c r="E228" s="122">
        <v>20221126</v>
      </c>
      <c r="F228" s="122" t="s">
        <v>413</v>
      </c>
      <c r="G228" s="122">
        <v>111.791</v>
      </c>
      <c r="H228" s="102">
        <v>1</v>
      </c>
      <c r="I228" s="122">
        <v>3000</v>
      </c>
      <c r="J228" s="122"/>
    </row>
    <row r="229" s="182" customFormat="1" ht="25" customHeight="1" spans="1:10">
      <c r="A229" s="102">
        <v>216</v>
      </c>
      <c r="B229" s="122" t="s">
        <v>426</v>
      </c>
      <c r="C229" s="122" t="s">
        <v>343</v>
      </c>
      <c r="D229" s="122" t="s">
        <v>49</v>
      </c>
      <c r="E229" s="122">
        <v>20221010</v>
      </c>
      <c r="F229" s="122" t="s">
        <v>415</v>
      </c>
      <c r="G229" s="122">
        <v>133</v>
      </c>
      <c r="H229" s="102">
        <v>1</v>
      </c>
      <c r="I229" s="122">
        <v>3000</v>
      </c>
      <c r="J229" s="122"/>
    </row>
    <row r="230" s="182" customFormat="1" ht="25" customHeight="1" spans="1:10">
      <c r="A230" s="102">
        <v>217</v>
      </c>
      <c r="B230" s="122" t="s">
        <v>427</v>
      </c>
      <c r="C230" s="122" t="s">
        <v>149</v>
      </c>
      <c r="D230" s="122" t="s">
        <v>155</v>
      </c>
      <c r="E230" s="122">
        <v>20221129</v>
      </c>
      <c r="F230" s="122" t="s">
        <v>415</v>
      </c>
      <c r="G230" s="122">
        <v>157.2</v>
      </c>
      <c r="H230" s="102">
        <v>1</v>
      </c>
      <c r="I230" s="122">
        <v>3000</v>
      </c>
      <c r="J230" s="122"/>
    </row>
    <row r="231" s="182" customFormat="1" ht="25" customHeight="1" spans="1:10">
      <c r="A231" s="102">
        <v>218</v>
      </c>
      <c r="B231" s="122" t="s">
        <v>428</v>
      </c>
      <c r="C231" s="122" t="s">
        <v>149</v>
      </c>
      <c r="D231" s="122" t="s">
        <v>155</v>
      </c>
      <c r="E231" s="122">
        <v>20221031</v>
      </c>
      <c r="F231" s="122" t="s">
        <v>415</v>
      </c>
      <c r="G231" s="122">
        <v>506.3</v>
      </c>
      <c r="H231" s="102">
        <v>1</v>
      </c>
      <c r="I231" s="122">
        <v>3000</v>
      </c>
      <c r="J231" s="122"/>
    </row>
    <row r="232" s="182" customFormat="1" ht="25" customHeight="1" spans="1:10">
      <c r="A232" s="102">
        <v>219</v>
      </c>
      <c r="B232" s="122" t="s">
        <v>429</v>
      </c>
      <c r="C232" s="122" t="s">
        <v>343</v>
      </c>
      <c r="D232" s="122" t="s">
        <v>49</v>
      </c>
      <c r="E232" s="122">
        <v>20221209</v>
      </c>
      <c r="F232" s="122" t="s">
        <v>415</v>
      </c>
      <c r="G232" s="122">
        <v>244.97</v>
      </c>
      <c r="H232" s="102">
        <v>1</v>
      </c>
      <c r="I232" s="122">
        <v>3000</v>
      </c>
      <c r="J232" s="122"/>
    </row>
    <row r="233" s="182" customFormat="1" ht="25" customHeight="1" spans="1:10">
      <c r="A233" s="102">
        <v>220</v>
      </c>
      <c r="B233" s="122" t="s">
        <v>430</v>
      </c>
      <c r="C233" s="122" t="s">
        <v>36</v>
      </c>
      <c r="D233" s="122" t="s">
        <v>37</v>
      </c>
      <c r="E233" s="122">
        <v>20220929</v>
      </c>
      <c r="F233" s="122" t="s">
        <v>262</v>
      </c>
      <c r="G233" s="122">
        <v>150</v>
      </c>
      <c r="H233" s="102">
        <v>1</v>
      </c>
      <c r="I233" s="122">
        <v>3000</v>
      </c>
      <c r="J233" s="122"/>
    </row>
    <row r="234" s="182" customFormat="1" ht="25" customHeight="1" spans="1:10">
      <c r="A234" s="102">
        <v>221</v>
      </c>
      <c r="B234" s="122" t="s">
        <v>431</v>
      </c>
      <c r="C234" s="122" t="s">
        <v>343</v>
      </c>
      <c r="D234" s="122" t="s">
        <v>49</v>
      </c>
      <c r="E234" s="122">
        <v>20221023</v>
      </c>
      <c r="F234" s="122" t="s">
        <v>415</v>
      </c>
      <c r="G234" s="122">
        <v>207.04</v>
      </c>
      <c r="H234" s="102">
        <v>1</v>
      </c>
      <c r="I234" s="122">
        <v>3000</v>
      </c>
      <c r="J234" s="122"/>
    </row>
    <row r="235" s="182" customFormat="1" ht="25" customHeight="1" spans="1:10">
      <c r="A235" s="102">
        <v>222</v>
      </c>
      <c r="B235" s="122" t="s">
        <v>432</v>
      </c>
      <c r="C235" s="122" t="s">
        <v>346</v>
      </c>
      <c r="D235" s="122" t="s">
        <v>77</v>
      </c>
      <c r="E235" s="122">
        <v>20221010</v>
      </c>
      <c r="F235" s="122" t="s">
        <v>415</v>
      </c>
      <c r="G235" s="122">
        <v>104.565</v>
      </c>
      <c r="H235" s="102">
        <v>1</v>
      </c>
      <c r="I235" s="122">
        <v>3000</v>
      </c>
      <c r="J235" s="122"/>
    </row>
    <row r="236" s="182" customFormat="1" ht="25" customHeight="1" spans="1:10">
      <c r="A236" s="102">
        <v>223</v>
      </c>
      <c r="B236" s="122" t="s">
        <v>433</v>
      </c>
      <c r="C236" s="122" t="s">
        <v>36</v>
      </c>
      <c r="D236" s="122" t="s">
        <v>37</v>
      </c>
      <c r="E236" s="122">
        <v>20221012</v>
      </c>
      <c r="F236" s="122" t="s">
        <v>262</v>
      </c>
      <c r="G236" s="122">
        <v>160</v>
      </c>
      <c r="H236" s="102">
        <v>1</v>
      </c>
      <c r="I236" s="122">
        <v>3000</v>
      </c>
      <c r="J236" s="122"/>
    </row>
    <row r="237" s="181" customFormat="1" ht="25" customHeight="1" spans="1:12">
      <c r="A237" s="186" t="s">
        <v>434</v>
      </c>
      <c r="B237" s="187"/>
      <c r="C237" s="105"/>
      <c r="D237" s="105"/>
      <c r="E237" s="105"/>
      <c r="F237" s="105"/>
      <c r="G237" s="105"/>
      <c r="H237" s="105">
        <f>SUM(H221:H236)</f>
        <v>16</v>
      </c>
      <c r="I237" s="105">
        <f>SUM(I221:I236)</f>
        <v>48000</v>
      </c>
      <c r="J237" s="105"/>
      <c r="K237" s="183"/>
      <c r="L237" s="183"/>
    </row>
    <row r="238" s="182" customFormat="1" ht="25" customHeight="1" spans="1:10">
      <c r="A238" s="102">
        <v>224</v>
      </c>
      <c r="B238" s="122" t="s">
        <v>435</v>
      </c>
      <c r="C238" s="122" t="s">
        <v>436</v>
      </c>
      <c r="D238" s="122" t="s">
        <v>84</v>
      </c>
      <c r="E238" s="122" t="s">
        <v>437</v>
      </c>
      <c r="F238" s="122" t="s">
        <v>113</v>
      </c>
      <c r="G238" s="122">
        <v>926</v>
      </c>
      <c r="H238" s="102">
        <v>1</v>
      </c>
      <c r="I238" s="122">
        <v>3000</v>
      </c>
      <c r="J238" s="122"/>
    </row>
    <row r="239" ht="25" customHeight="1" spans="1:10">
      <c r="A239" s="102">
        <v>225</v>
      </c>
      <c r="B239" s="122" t="s">
        <v>438</v>
      </c>
      <c r="C239" s="122" t="s">
        <v>346</v>
      </c>
      <c r="D239" s="122" t="s">
        <v>77</v>
      </c>
      <c r="E239" s="122" t="s">
        <v>439</v>
      </c>
      <c r="F239" s="122" t="s">
        <v>113</v>
      </c>
      <c r="G239" s="122">
        <v>124</v>
      </c>
      <c r="H239" s="190">
        <v>1</v>
      </c>
      <c r="I239" s="122">
        <v>3000</v>
      </c>
      <c r="J239" s="122"/>
    </row>
    <row r="240" ht="25" customHeight="1" spans="1:10">
      <c r="A240" s="102">
        <v>226</v>
      </c>
      <c r="B240" s="122" t="s">
        <v>440</v>
      </c>
      <c r="C240" s="122" t="s">
        <v>198</v>
      </c>
      <c r="D240" s="122" t="s">
        <v>70</v>
      </c>
      <c r="E240" s="122" t="s">
        <v>441</v>
      </c>
      <c r="F240" s="122" t="s">
        <v>113</v>
      </c>
      <c r="G240" s="122">
        <v>315</v>
      </c>
      <c r="H240" s="190">
        <v>1</v>
      </c>
      <c r="I240" s="122">
        <v>3000</v>
      </c>
      <c r="J240" s="122"/>
    </row>
    <row r="241" ht="25" customHeight="1" spans="1:10">
      <c r="A241" s="102">
        <v>227</v>
      </c>
      <c r="B241" s="122" t="s">
        <v>442</v>
      </c>
      <c r="C241" s="122" t="s">
        <v>216</v>
      </c>
      <c r="D241" s="122" t="s">
        <v>59</v>
      </c>
      <c r="E241" s="122" t="s">
        <v>443</v>
      </c>
      <c r="F241" s="122" t="s">
        <v>113</v>
      </c>
      <c r="G241" s="122">
        <v>128</v>
      </c>
      <c r="H241" s="190">
        <v>1</v>
      </c>
      <c r="I241" s="122">
        <v>3000</v>
      </c>
      <c r="J241" s="122"/>
    </row>
    <row r="242" ht="25" customHeight="1" spans="1:10">
      <c r="A242" s="102">
        <v>228</v>
      </c>
      <c r="B242" s="122" t="s">
        <v>444</v>
      </c>
      <c r="C242" s="122" t="s">
        <v>436</v>
      </c>
      <c r="D242" s="122" t="s">
        <v>445</v>
      </c>
      <c r="E242" s="122" t="s">
        <v>437</v>
      </c>
      <c r="F242" s="122" t="s">
        <v>113</v>
      </c>
      <c r="G242" s="122">
        <v>120</v>
      </c>
      <c r="H242" s="190">
        <v>1</v>
      </c>
      <c r="I242" s="122">
        <v>3000</v>
      </c>
      <c r="J242" s="122"/>
    </row>
    <row r="243" ht="25" customHeight="1" spans="1:10">
      <c r="A243" s="102">
        <v>229</v>
      </c>
      <c r="B243" s="122" t="s">
        <v>444</v>
      </c>
      <c r="C243" s="122" t="s">
        <v>136</v>
      </c>
      <c r="D243" s="122" t="s">
        <v>74</v>
      </c>
      <c r="E243" s="122" t="s">
        <v>446</v>
      </c>
      <c r="F243" s="122" t="s">
        <v>113</v>
      </c>
      <c r="G243" s="122">
        <v>140</v>
      </c>
      <c r="H243" s="190">
        <v>1</v>
      </c>
      <c r="I243" s="122">
        <v>3000</v>
      </c>
      <c r="J243" s="122"/>
    </row>
    <row r="244" ht="25" customHeight="1" spans="1:10">
      <c r="A244" s="102">
        <v>230</v>
      </c>
      <c r="B244" s="122" t="s">
        <v>447</v>
      </c>
      <c r="C244" s="122" t="s">
        <v>448</v>
      </c>
      <c r="D244" s="122" t="s">
        <v>111</v>
      </c>
      <c r="E244" s="122" t="s">
        <v>446</v>
      </c>
      <c r="F244" s="122" t="s">
        <v>113</v>
      </c>
      <c r="G244" s="122">
        <v>130</v>
      </c>
      <c r="H244" s="190">
        <v>1</v>
      </c>
      <c r="I244" s="122">
        <v>3000</v>
      </c>
      <c r="J244" s="122"/>
    </row>
    <row r="245" ht="25" customHeight="1" spans="1:10">
      <c r="A245" s="102">
        <v>231</v>
      </c>
      <c r="B245" s="122" t="s">
        <v>449</v>
      </c>
      <c r="C245" s="122" t="s">
        <v>346</v>
      </c>
      <c r="D245" s="122" t="s">
        <v>77</v>
      </c>
      <c r="E245" s="122" t="s">
        <v>450</v>
      </c>
      <c r="F245" s="122" t="s">
        <v>113</v>
      </c>
      <c r="G245" s="122">
        <v>381</v>
      </c>
      <c r="H245" s="190">
        <v>1</v>
      </c>
      <c r="I245" s="122">
        <v>3000</v>
      </c>
      <c r="J245" s="122"/>
    </row>
    <row r="246" ht="25" customHeight="1" spans="1:10">
      <c r="A246" s="102">
        <v>232</v>
      </c>
      <c r="B246" s="122" t="s">
        <v>451</v>
      </c>
      <c r="C246" s="122" t="s">
        <v>45</v>
      </c>
      <c r="D246" s="122" t="s">
        <v>121</v>
      </c>
      <c r="E246" s="122" t="s">
        <v>452</v>
      </c>
      <c r="F246" s="122" t="s">
        <v>113</v>
      </c>
      <c r="G246" s="122">
        <v>161</v>
      </c>
      <c r="H246" s="190">
        <v>1</v>
      </c>
      <c r="I246" s="122">
        <v>3000</v>
      </c>
      <c r="J246" s="122"/>
    </row>
    <row r="247" ht="25" customHeight="1" spans="1:10">
      <c r="A247" s="102">
        <v>233</v>
      </c>
      <c r="B247" s="122" t="s">
        <v>453</v>
      </c>
      <c r="C247" s="122" t="s">
        <v>346</v>
      </c>
      <c r="D247" s="122" t="s">
        <v>77</v>
      </c>
      <c r="E247" s="122" t="s">
        <v>454</v>
      </c>
      <c r="F247" s="122" t="s">
        <v>113</v>
      </c>
      <c r="G247" s="122">
        <v>106</v>
      </c>
      <c r="H247" s="190">
        <v>1</v>
      </c>
      <c r="I247" s="122">
        <v>3000</v>
      </c>
      <c r="J247" s="122"/>
    </row>
    <row r="248" ht="25" customHeight="1" spans="1:10">
      <c r="A248" s="102">
        <v>234</v>
      </c>
      <c r="B248" s="122" t="s">
        <v>455</v>
      </c>
      <c r="C248" s="122" t="s">
        <v>136</v>
      </c>
      <c r="D248" s="122" t="s">
        <v>74</v>
      </c>
      <c r="E248" s="122" t="s">
        <v>456</v>
      </c>
      <c r="F248" s="122" t="s">
        <v>113</v>
      </c>
      <c r="G248" s="122">
        <v>143</v>
      </c>
      <c r="H248" s="190">
        <v>1</v>
      </c>
      <c r="I248" s="122">
        <v>3000</v>
      </c>
      <c r="J248" s="122"/>
    </row>
    <row r="249" ht="25" customHeight="1" spans="1:10">
      <c r="A249" s="102">
        <v>235</v>
      </c>
      <c r="B249" s="122" t="s">
        <v>457</v>
      </c>
      <c r="C249" s="122" t="s">
        <v>136</v>
      </c>
      <c r="D249" s="122" t="s">
        <v>74</v>
      </c>
      <c r="E249" s="122" t="s">
        <v>446</v>
      </c>
      <c r="F249" s="122" t="s">
        <v>113</v>
      </c>
      <c r="G249" s="122">
        <v>350</v>
      </c>
      <c r="H249" s="190">
        <v>1</v>
      </c>
      <c r="I249" s="122">
        <v>3000</v>
      </c>
      <c r="J249" s="122"/>
    </row>
    <row r="250" ht="25" customHeight="1" spans="1:10">
      <c r="A250" s="102">
        <v>236</v>
      </c>
      <c r="B250" s="122" t="s">
        <v>458</v>
      </c>
      <c r="C250" s="122" t="s">
        <v>346</v>
      </c>
      <c r="D250" s="122" t="s">
        <v>77</v>
      </c>
      <c r="E250" s="122" t="s">
        <v>459</v>
      </c>
      <c r="F250" s="122" t="s">
        <v>113</v>
      </c>
      <c r="G250" s="122">
        <v>381</v>
      </c>
      <c r="H250" s="190">
        <v>1</v>
      </c>
      <c r="I250" s="122">
        <v>3000</v>
      </c>
      <c r="J250" s="122"/>
    </row>
    <row r="251" ht="25" customHeight="1" spans="1:10">
      <c r="A251" s="102">
        <v>237</v>
      </c>
      <c r="B251" s="122" t="s">
        <v>460</v>
      </c>
      <c r="C251" s="122" t="s">
        <v>36</v>
      </c>
      <c r="D251" s="122" t="s">
        <v>37</v>
      </c>
      <c r="E251" s="122" t="s">
        <v>461</v>
      </c>
      <c r="F251" s="122" t="s">
        <v>113</v>
      </c>
      <c r="G251" s="122">
        <v>170</v>
      </c>
      <c r="H251" s="190">
        <v>1</v>
      </c>
      <c r="I251" s="122">
        <v>3000</v>
      </c>
      <c r="J251" s="122"/>
    </row>
    <row r="252" ht="25" customHeight="1" spans="1:10">
      <c r="A252" s="102">
        <v>238</v>
      </c>
      <c r="B252" s="122" t="s">
        <v>462</v>
      </c>
      <c r="C252" s="122" t="s">
        <v>36</v>
      </c>
      <c r="D252" s="122" t="s">
        <v>37</v>
      </c>
      <c r="E252" s="122" t="s">
        <v>461</v>
      </c>
      <c r="F252" s="122" t="s">
        <v>113</v>
      </c>
      <c r="G252" s="122">
        <v>120</v>
      </c>
      <c r="H252" s="190">
        <v>1</v>
      </c>
      <c r="I252" s="122">
        <v>3000</v>
      </c>
      <c r="J252" s="122"/>
    </row>
    <row r="253" ht="25" customHeight="1" spans="1:10">
      <c r="A253" s="102">
        <v>239</v>
      </c>
      <c r="B253" s="122" t="s">
        <v>463</v>
      </c>
      <c r="C253" s="122" t="s">
        <v>45</v>
      </c>
      <c r="D253" s="122" t="s">
        <v>121</v>
      </c>
      <c r="E253" s="122" t="s">
        <v>464</v>
      </c>
      <c r="F253" s="122" t="s">
        <v>113</v>
      </c>
      <c r="G253" s="122">
        <v>110</v>
      </c>
      <c r="H253" s="190">
        <v>1</v>
      </c>
      <c r="I253" s="122">
        <v>3000</v>
      </c>
      <c r="J253" s="122"/>
    </row>
    <row r="254" ht="25" customHeight="1" spans="1:10">
      <c r="A254" s="102">
        <v>240</v>
      </c>
      <c r="B254" s="122" t="s">
        <v>465</v>
      </c>
      <c r="C254" s="122" t="s">
        <v>136</v>
      </c>
      <c r="D254" s="122" t="s">
        <v>74</v>
      </c>
      <c r="E254" s="122" t="s">
        <v>446</v>
      </c>
      <c r="F254" s="122" t="s">
        <v>113</v>
      </c>
      <c r="G254" s="122">
        <v>3500</v>
      </c>
      <c r="H254" s="190">
        <v>1</v>
      </c>
      <c r="I254" s="122">
        <v>3000</v>
      </c>
      <c r="J254" s="122"/>
    </row>
    <row r="255" s="181" customFormat="1" ht="25" customHeight="1" spans="1:12">
      <c r="A255" s="186" t="s">
        <v>466</v>
      </c>
      <c r="B255" s="187"/>
      <c r="C255" s="105"/>
      <c r="D255" s="105"/>
      <c r="E255" s="105"/>
      <c r="F255" s="105"/>
      <c r="G255" s="105"/>
      <c r="H255" s="105">
        <f>SUM(H238:H254)</f>
        <v>17</v>
      </c>
      <c r="I255" s="105">
        <f>SUM(I238:I254)</f>
        <v>51000</v>
      </c>
      <c r="J255" s="105"/>
      <c r="K255" s="183"/>
      <c r="L255" s="183"/>
    </row>
    <row r="256" s="6" customFormat="1" ht="25" customHeight="1" spans="1:10">
      <c r="A256" s="102">
        <v>242</v>
      </c>
      <c r="B256" s="115" t="s">
        <v>467</v>
      </c>
      <c r="C256" s="102" t="s">
        <v>73</v>
      </c>
      <c r="D256" s="102" t="s">
        <v>74</v>
      </c>
      <c r="E256" s="102" t="s">
        <v>468</v>
      </c>
      <c r="F256" s="102" t="s">
        <v>124</v>
      </c>
      <c r="G256" s="102">
        <v>354.3</v>
      </c>
      <c r="H256" s="102">
        <v>1</v>
      </c>
      <c r="I256" s="102">
        <v>3000</v>
      </c>
      <c r="J256" s="102"/>
    </row>
    <row r="257" s="6" customFormat="1" ht="25" customHeight="1" spans="1:10">
      <c r="A257" s="102">
        <v>243</v>
      </c>
      <c r="B257" s="115" t="s">
        <v>399</v>
      </c>
      <c r="C257" s="102" t="s">
        <v>161</v>
      </c>
      <c r="D257" s="102" t="s">
        <v>155</v>
      </c>
      <c r="E257" s="102" t="s">
        <v>469</v>
      </c>
      <c r="F257" s="102" t="s">
        <v>470</v>
      </c>
      <c r="G257" s="102">
        <v>241.98</v>
      </c>
      <c r="H257" s="102">
        <v>1</v>
      </c>
      <c r="I257" s="102">
        <v>3000</v>
      </c>
      <c r="J257" s="102"/>
    </row>
    <row r="258" s="6" customFormat="1" ht="25" customHeight="1" spans="1:10">
      <c r="A258" s="102">
        <v>244</v>
      </c>
      <c r="B258" s="115" t="s">
        <v>471</v>
      </c>
      <c r="C258" s="102" t="s">
        <v>161</v>
      </c>
      <c r="D258" s="102" t="s">
        <v>155</v>
      </c>
      <c r="E258" s="102" t="s">
        <v>472</v>
      </c>
      <c r="F258" s="102" t="s">
        <v>113</v>
      </c>
      <c r="G258" s="102">
        <v>563.1</v>
      </c>
      <c r="H258" s="102">
        <v>1</v>
      </c>
      <c r="I258" s="102">
        <v>3000</v>
      </c>
      <c r="J258" s="102"/>
    </row>
    <row r="259" s="6" customFormat="1" ht="25" customHeight="1" spans="1:10">
      <c r="A259" s="102">
        <v>245</v>
      </c>
      <c r="B259" s="115" t="s">
        <v>473</v>
      </c>
      <c r="C259" s="115" t="s">
        <v>73</v>
      </c>
      <c r="D259" s="115" t="s">
        <v>74</v>
      </c>
      <c r="E259" s="115" t="s">
        <v>474</v>
      </c>
      <c r="F259" s="115" t="s">
        <v>475</v>
      </c>
      <c r="G259" s="115">
        <v>604.98</v>
      </c>
      <c r="H259" s="102">
        <v>1</v>
      </c>
      <c r="I259" s="115">
        <v>3000</v>
      </c>
      <c r="J259" s="115"/>
    </row>
    <row r="260" s="6" customFormat="1" ht="25" customHeight="1" spans="1:10">
      <c r="A260" s="102">
        <v>246</v>
      </c>
      <c r="B260" s="115" t="s">
        <v>471</v>
      </c>
      <c r="C260" s="102" t="s">
        <v>476</v>
      </c>
      <c r="D260" s="102" t="s">
        <v>70</v>
      </c>
      <c r="E260" s="102" t="s">
        <v>477</v>
      </c>
      <c r="F260" s="102" t="s">
        <v>470</v>
      </c>
      <c r="G260" s="102">
        <v>563.1</v>
      </c>
      <c r="H260" s="102">
        <v>1</v>
      </c>
      <c r="I260" s="102">
        <v>3000</v>
      </c>
      <c r="J260" s="102"/>
    </row>
    <row r="261" s="6" customFormat="1" ht="25" customHeight="1" spans="1:10">
      <c r="A261" s="102">
        <v>247</v>
      </c>
      <c r="B261" s="115" t="s">
        <v>478</v>
      </c>
      <c r="C261" s="115" t="s">
        <v>479</v>
      </c>
      <c r="D261" s="115" t="s">
        <v>480</v>
      </c>
      <c r="E261" s="115" t="s">
        <v>481</v>
      </c>
      <c r="F261" s="115" t="s">
        <v>470</v>
      </c>
      <c r="G261" s="115">
        <v>263.49</v>
      </c>
      <c r="H261" s="102">
        <v>1</v>
      </c>
      <c r="I261" s="115">
        <v>3000</v>
      </c>
      <c r="J261" s="115"/>
    </row>
    <row r="262" s="181" customFormat="1" ht="25" customHeight="1" spans="1:12">
      <c r="A262" s="186" t="s">
        <v>482</v>
      </c>
      <c r="B262" s="187"/>
      <c r="C262" s="105"/>
      <c r="D262" s="105"/>
      <c r="E262" s="105"/>
      <c r="F262" s="105"/>
      <c r="G262" s="105"/>
      <c r="H262" s="105">
        <f>SUM(H256:H261)</f>
        <v>6</v>
      </c>
      <c r="I262" s="105">
        <f>SUM(I256:I261)</f>
        <v>18000</v>
      </c>
      <c r="J262" s="105"/>
      <c r="K262" s="183"/>
      <c r="L262" s="183"/>
    </row>
    <row r="263" s="6" customFormat="1" ht="25" customHeight="1" spans="1:10">
      <c r="A263" s="102">
        <v>248</v>
      </c>
      <c r="B263" s="199" t="s">
        <v>483</v>
      </c>
      <c r="C263" s="122" t="s">
        <v>164</v>
      </c>
      <c r="D263" s="211" t="s">
        <v>155</v>
      </c>
      <c r="E263" s="212">
        <v>44567</v>
      </c>
      <c r="F263" s="211" t="s">
        <v>67</v>
      </c>
      <c r="G263" s="211">
        <v>294.75</v>
      </c>
      <c r="H263" s="211">
        <v>1</v>
      </c>
      <c r="I263" s="211">
        <v>3000</v>
      </c>
      <c r="J263" s="211"/>
    </row>
    <row r="264" s="6" customFormat="1" ht="25" customHeight="1" spans="1:10">
      <c r="A264" s="102">
        <v>249</v>
      </c>
      <c r="B264" s="199" t="s">
        <v>484</v>
      </c>
      <c r="C264" s="122" t="s">
        <v>45</v>
      </c>
      <c r="D264" s="211" t="s">
        <v>121</v>
      </c>
      <c r="E264" s="212">
        <v>44684</v>
      </c>
      <c r="F264" s="211" t="s">
        <v>67</v>
      </c>
      <c r="G264" s="211">
        <v>553.08</v>
      </c>
      <c r="H264" s="211">
        <v>1</v>
      </c>
      <c r="I264" s="211">
        <v>3000</v>
      </c>
      <c r="J264" s="211"/>
    </row>
    <row r="265" s="6" customFormat="1" ht="25" customHeight="1" spans="1:10">
      <c r="A265" s="102">
        <v>250</v>
      </c>
      <c r="B265" s="199" t="s">
        <v>485</v>
      </c>
      <c r="C265" s="122" t="s">
        <v>281</v>
      </c>
      <c r="D265" s="211" t="s">
        <v>49</v>
      </c>
      <c r="E265" s="212">
        <v>44858</v>
      </c>
      <c r="F265" s="211" t="s">
        <v>67</v>
      </c>
      <c r="G265" s="211">
        <v>278.2</v>
      </c>
      <c r="H265" s="211">
        <v>1</v>
      </c>
      <c r="I265" s="211">
        <v>3000</v>
      </c>
      <c r="J265" s="211"/>
    </row>
    <row r="266" s="6" customFormat="1" ht="25" customHeight="1" spans="1:10">
      <c r="A266" s="102">
        <v>251</v>
      </c>
      <c r="B266" s="199" t="s">
        <v>486</v>
      </c>
      <c r="C266" s="122" t="s">
        <v>164</v>
      </c>
      <c r="D266" s="211" t="s">
        <v>155</v>
      </c>
      <c r="E266" s="212">
        <v>44847</v>
      </c>
      <c r="F266" s="211" t="s">
        <v>159</v>
      </c>
      <c r="G266" s="211">
        <v>690</v>
      </c>
      <c r="H266" s="211">
        <v>1</v>
      </c>
      <c r="I266" s="211">
        <v>3000</v>
      </c>
      <c r="J266" s="211"/>
    </row>
    <row r="267" s="6" customFormat="1" ht="25" customHeight="1" spans="1:10">
      <c r="A267" s="102">
        <v>252</v>
      </c>
      <c r="B267" s="199" t="s">
        <v>487</v>
      </c>
      <c r="C267" s="122" t="s">
        <v>164</v>
      </c>
      <c r="D267" s="211" t="s">
        <v>155</v>
      </c>
      <c r="E267" s="212">
        <v>44845</v>
      </c>
      <c r="F267" s="211" t="s">
        <v>488</v>
      </c>
      <c r="G267" s="211">
        <v>589.52</v>
      </c>
      <c r="H267" s="211">
        <v>2</v>
      </c>
      <c r="I267" s="211">
        <v>6000</v>
      </c>
      <c r="J267" s="211"/>
    </row>
    <row r="268" s="6" customFormat="1" ht="25" customHeight="1" spans="1:10">
      <c r="A268" s="102">
        <v>253</v>
      </c>
      <c r="B268" s="199" t="s">
        <v>489</v>
      </c>
      <c r="C268" s="122" t="s">
        <v>45</v>
      </c>
      <c r="D268" s="211" t="s">
        <v>121</v>
      </c>
      <c r="E268" s="212">
        <v>44642</v>
      </c>
      <c r="F268" s="211" t="s">
        <v>67</v>
      </c>
      <c r="G268" s="211">
        <v>320.02</v>
      </c>
      <c r="H268" s="211">
        <v>1</v>
      </c>
      <c r="I268" s="211">
        <v>3000</v>
      </c>
      <c r="J268" s="211"/>
    </row>
    <row r="269" s="6" customFormat="1" ht="25" customHeight="1" spans="1:10">
      <c r="A269" s="102">
        <v>254</v>
      </c>
      <c r="B269" s="199" t="s">
        <v>490</v>
      </c>
      <c r="C269" s="122" t="s">
        <v>491</v>
      </c>
      <c r="D269" s="211" t="s">
        <v>77</v>
      </c>
      <c r="E269" s="212">
        <v>44893</v>
      </c>
      <c r="F269" s="211" t="s">
        <v>67</v>
      </c>
      <c r="G269" s="211">
        <v>384.14</v>
      </c>
      <c r="H269" s="211">
        <v>1</v>
      </c>
      <c r="I269" s="211">
        <v>3000</v>
      </c>
      <c r="J269" s="211"/>
    </row>
    <row r="270" s="6" customFormat="1" ht="25" customHeight="1" spans="1:10">
      <c r="A270" s="102">
        <v>255</v>
      </c>
      <c r="B270" s="199" t="s">
        <v>492</v>
      </c>
      <c r="C270" s="122" t="s">
        <v>493</v>
      </c>
      <c r="D270" s="211" t="s">
        <v>74</v>
      </c>
      <c r="E270" s="212">
        <v>44881</v>
      </c>
      <c r="F270" s="211" t="s">
        <v>159</v>
      </c>
      <c r="G270" s="211">
        <v>783</v>
      </c>
      <c r="H270" s="211">
        <v>1</v>
      </c>
      <c r="I270" s="211">
        <v>3000</v>
      </c>
      <c r="J270" s="211"/>
    </row>
    <row r="271" s="6" customFormat="1" ht="25" customHeight="1" spans="1:10">
      <c r="A271" s="102">
        <v>256</v>
      </c>
      <c r="B271" s="199" t="s">
        <v>494</v>
      </c>
      <c r="C271" s="122" t="s">
        <v>495</v>
      </c>
      <c r="D271" s="211" t="s">
        <v>331</v>
      </c>
      <c r="E271" s="212">
        <v>44728</v>
      </c>
      <c r="F271" s="211" t="s">
        <v>67</v>
      </c>
      <c r="G271" s="211">
        <v>169</v>
      </c>
      <c r="H271" s="211">
        <v>1</v>
      </c>
      <c r="I271" s="211">
        <v>3000</v>
      </c>
      <c r="J271" s="211"/>
    </row>
    <row r="272" s="6" customFormat="1" ht="25" customHeight="1" spans="1:10">
      <c r="A272" s="102">
        <v>257</v>
      </c>
      <c r="B272" s="199" t="s">
        <v>496</v>
      </c>
      <c r="C272" s="122" t="s">
        <v>45</v>
      </c>
      <c r="D272" s="211" t="s">
        <v>121</v>
      </c>
      <c r="E272" s="212">
        <v>44648</v>
      </c>
      <c r="F272" s="211" t="s">
        <v>497</v>
      </c>
      <c r="G272" s="211">
        <v>733.22</v>
      </c>
      <c r="H272" s="211">
        <v>1</v>
      </c>
      <c r="I272" s="211">
        <v>3000</v>
      </c>
      <c r="J272" s="211"/>
    </row>
    <row r="273" s="6" customFormat="1" ht="25" customHeight="1" spans="1:10">
      <c r="A273" s="102">
        <v>258</v>
      </c>
      <c r="B273" s="199" t="s">
        <v>496</v>
      </c>
      <c r="C273" s="122" t="s">
        <v>45</v>
      </c>
      <c r="D273" s="211" t="s">
        <v>121</v>
      </c>
      <c r="E273" s="212">
        <v>44643</v>
      </c>
      <c r="F273" s="211" t="s">
        <v>67</v>
      </c>
      <c r="G273" s="211">
        <v>602</v>
      </c>
      <c r="H273" s="211">
        <v>1</v>
      </c>
      <c r="I273" s="211">
        <v>3000</v>
      </c>
      <c r="J273" s="211"/>
    </row>
    <row r="274" s="6" customFormat="1" ht="25" customHeight="1" spans="1:10">
      <c r="A274" s="102">
        <v>259</v>
      </c>
      <c r="B274" s="199" t="s">
        <v>498</v>
      </c>
      <c r="C274" s="122" t="s">
        <v>491</v>
      </c>
      <c r="D274" s="211" t="s">
        <v>77</v>
      </c>
      <c r="E274" s="212">
        <v>44869</v>
      </c>
      <c r="F274" s="211" t="s">
        <v>67</v>
      </c>
      <c r="G274" s="211">
        <v>702</v>
      </c>
      <c r="H274" s="211">
        <v>1</v>
      </c>
      <c r="I274" s="211">
        <v>3000</v>
      </c>
      <c r="J274" s="211"/>
    </row>
    <row r="275" s="6" customFormat="1" ht="25" customHeight="1" spans="1:10">
      <c r="A275" s="102">
        <v>260</v>
      </c>
      <c r="B275" s="199" t="s">
        <v>499</v>
      </c>
      <c r="C275" s="122" t="s">
        <v>491</v>
      </c>
      <c r="D275" s="211" t="s">
        <v>77</v>
      </c>
      <c r="E275" s="212">
        <v>44885</v>
      </c>
      <c r="F275" s="211" t="s">
        <v>67</v>
      </c>
      <c r="G275" s="211">
        <v>152.1</v>
      </c>
      <c r="H275" s="211">
        <v>1</v>
      </c>
      <c r="I275" s="211">
        <v>3000</v>
      </c>
      <c r="J275" s="211"/>
    </row>
    <row r="276" s="6" customFormat="1" ht="25" customHeight="1" spans="1:10">
      <c r="A276" s="102">
        <v>261</v>
      </c>
      <c r="B276" s="199" t="s">
        <v>496</v>
      </c>
      <c r="C276" s="122" t="s">
        <v>45</v>
      </c>
      <c r="D276" s="211" t="s">
        <v>121</v>
      </c>
      <c r="E276" s="212">
        <v>44657</v>
      </c>
      <c r="F276" s="211" t="s">
        <v>262</v>
      </c>
      <c r="G276" s="211">
        <v>256</v>
      </c>
      <c r="H276" s="211">
        <v>1</v>
      </c>
      <c r="I276" s="211">
        <v>3000</v>
      </c>
      <c r="J276" s="211"/>
    </row>
    <row r="277" s="6" customFormat="1" ht="25" customHeight="1" spans="1:10">
      <c r="A277" s="102">
        <v>262</v>
      </c>
      <c r="B277" s="199" t="s">
        <v>500</v>
      </c>
      <c r="C277" s="122" t="s">
        <v>281</v>
      </c>
      <c r="D277" s="211" t="s">
        <v>49</v>
      </c>
      <c r="E277" s="212">
        <v>44850</v>
      </c>
      <c r="F277" s="211" t="s">
        <v>159</v>
      </c>
      <c r="G277" s="211">
        <v>340</v>
      </c>
      <c r="H277" s="211">
        <v>1</v>
      </c>
      <c r="I277" s="211">
        <v>3000</v>
      </c>
      <c r="J277" s="211"/>
    </row>
    <row r="278" s="6" customFormat="1" ht="25" customHeight="1" spans="1:10">
      <c r="A278" s="102">
        <v>263</v>
      </c>
      <c r="B278" s="199" t="s">
        <v>501</v>
      </c>
      <c r="C278" s="122" t="s">
        <v>502</v>
      </c>
      <c r="D278" s="211" t="s">
        <v>84</v>
      </c>
      <c r="E278" s="212">
        <v>44715</v>
      </c>
      <c r="F278" s="211" t="s">
        <v>503</v>
      </c>
      <c r="G278" s="211">
        <v>490</v>
      </c>
      <c r="H278" s="211">
        <v>1</v>
      </c>
      <c r="I278" s="211">
        <v>3000</v>
      </c>
      <c r="J278" s="211"/>
    </row>
    <row r="279" s="6" customFormat="1" ht="25" customHeight="1" spans="1:10">
      <c r="A279" s="102">
        <v>264</v>
      </c>
      <c r="B279" s="199" t="s">
        <v>504</v>
      </c>
      <c r="C279" s="122" t="s">
        <v>164</v>
      </c>
      <c r="D279" s="211" t="s">
        <v>155</v>
      </c>
      <c r="E279" s="212">
        <v>44844</v>
      </c>
      <c r="F279" s="211" t="s">
        <v>503</v>
      </c>
      <c r="G279" s="211">
        <v>1100</v>
      </c>
      <c r="H279" s="211">
        <v>1</v>
      </c>
      <c r="I279" s="211">
        <v>3000</v>
      </c>
      <c r="J279" s="211"/>
    </row>
    <row r="280" s="6" customFormat="1" ht="25" customHeight="1" spans="1:10">
      <c r="A280" s="102">
        <v>265</v>
      </c>
      <c r="B280" s="199" t="s">
        <v>483</v>
      </c>
      <c r="C280" s="122" t="s">
        <v>164</v>
      </c>
      <c r="D280" s="211" t="s">
        <v>155</v>
      </c>
      <c r="E280" s="212">
        <v>44844</v>
      </c>
      <c r="F280" s="211" t="s">
        <v>503</v>
      </c>
      <c r="G280" s="211">
        <v>950</v>
      </c>
      <c r="H280" s="211">
        <v>1</v>
      </c>
      <c r="I280" s="211">
        <v>3000</v>
      </c>
      <c r="J280" s="211"/>
    </row>
    <row r="281" s="6" customFormat="1" ht="25" customHeight="1" spans="1:10">
      <c r="A281" s="102">
        <v>266</v>
      </c>
      <c r="B281" s="199" t="s">
        <v>505</v>
      </c>
      <c r="C281" s="122" t="s">
        <v>281</v>
      </c>
      <c r="D281" s="211" t="s">
        <v>49</v>
      </c>
      <c r="E281" s="212">
        <v>44850</v>
      </c>
      <c r="F281" s="211" t="s">
        <v>67</v>
      </c>
      <c r="G281" s="211">
        <v>165</v>
      </c>
      <c r="H281" s="211">
        <v>1</v>
      </c>
      <c r="I281" s="211">
        <v>3000</v>
      </c>
      <c r="J281" s="211"/>
    </row>
    <row r="282" s="6" customFormat="1" ht="25" customHeight="1" spans="1:10">
      <c r="A282" s="102">
        <v>267</v>
      </c>
      <c r="B282" s="199" t="s">
        <v>506</v>
      </c>
      <c r="C282" s="122" t="s">
        <v>493</v>
      </c>
      <c r="D282" s="211" t="s">
        <v>74</v>
      </c>
      <c r="E282" s="212">
        <v>44869</v>
      </c>
      <c r="F282" s="211" t="s">
        <v>67</v>
      </c>
      <c r="G282" s="211">
        <v>150</v>
      </c>
      <c r="H282" s="211">
        <v>1</v>
      </c>
      <c r="I282" s="211">
        <v>3000</v>
      </c>
      <c r="J282" s="211"/>
    </row>
    <row r="283" s="6" customFormat="1" ht="25" customHeight="1" spans="1:10">
      <c r="A283" s="102">
        <v>268</v>
      </c>
      <c r="B283" s="199" t="s">
        <v>507</v>
      </c>
      <c r="C283" s="122" t="s">
        <v>281</v>
      </c>
      <c r="D283" s="211" t="s">
        <v>49</v>
      </c>
      <c r="E283" s="212">
        <v>44854</v>
      </c>
      <c r="F283" s="211" t="s">
        <v>67</v>
      </c>
      <c r="G283" s="211">
        <v>500</v>
      </c>
      <c r="H283" s="211">
        <v>1</v>
      </c>
      <c r="I283" s="211">
        <v>3000</v>
      </c>
      <c r="J283" s="211"/>
    </row>
    <row r="284" s="6" customFormat="1" ht="25" customHeight="1" spans="1:10">
      <c r="A284" s="102">
        <v>269</v>
      </c>
      <c r="B284" s="199" t="s">
        <v>508</v>
      </c>
      <c r="C284" s="122" t="s">
        <v>479</v>
      </c>
      <c r="D284" s="211" t="s">
        <v>509</v>
      </c>
      <c r="E284" s="212">
        <v>44858</v>
      </c>
      <c r="F284" s="211" t="s">
        <v>503</v>
      </c>
      <c r="G284" s="211">
        <v>408.5</v>
      </c>
      <c r="H284" s="211">
        <v>1</v>
      </c>
      <c r="I284" s="211">
        <v>3000</v>
      </c>
      <c r="J284" s="211"/>
    </row>
    <row r="285" s="6" customFormat="1" ht="25" customHeight="1" spans="1:10">
      <c r="A285" s="102">
        <v>270</v>
      </c>
      <c r="B285" s="199" t="s">
        <v>510</v>
      </c>
      <c r="C285" s="122" t="s">
        <v>164</v>
      </c>
      <c r="D285" s="211" t="s">
        <v>155</v>
      </c>
      <c r="E285" s="212">
        <v>44900</v>
      </c>
      <c r="F285" s="211" t="s">
        <v>503</v>
      </c>
      <c r="G285" s="211">
        <v>115.02</v>
      </c>
      <c r="H285" s="211">
        <v>1</v>
      </c>
      <c r="I285" s="211">
        <v>3000</v>
      </c>
      <c r="J285" s="211"/>
    </row>
    <row r="286" s="6" customFormat="1" ht="25" customHeight="1" spans="1:10">
      <c r="A286" s="102">
        <v>271</v>
      </c>
      <c r="B286" s="199" t="s">
        <v>511</v>
      </c>
      <c r="C286" s="122" t="s">
        <v>491</v>
      </c>
      <c r="D286" s="211" t="s">
        <v>77</v>
      </c>
      <c r="E286" s="212">
        <v>44873</v>
      </c>
      <c r="F286" s="211" t="s">
        <v>67</v>
      </c>
      <c r="G286" s="211">
        <v>308</v>
      </c>
      <c r="H286" s="211">
        <v>1</v>
      </c>
      <c r="I286" s="211">
        <v>3000</v>
      </c>
      <c r="J286" s="211"/>
    </row>
    <row r="287" s="6" customFormat="1" ht="25" customHeight="1" spans="1:10">
      <c r="A287" s="102">
        <v>272</v>
      </c>
      <c r="B287" s="199" t="s">
        <v>511</v>
      </c>
      <c r="C287" s="122" t="s">
        <v>495</v>
      </c>
      <c r="D287" s="211" t="s">
        <v>331</v>
      </c>
      <c r="E287" s="212">
        <v>44917</v>
      </c>
      <c r="F287" s="211" t="s">
        <v>67</v>
      </c>
      <c r="G287" s="211">
        <v>409.7</v>
      </c>
      <c r="H287" s="211">
        <v>1</v>
      </c>
      <c r="I287" s="211">
        <v>3000</v>
      </c>
      <c r="J287" s="211"/>
    </row>
    <row r="288" s="6" customFormat="1" ht="25" customHeight="1" spans="1:10">
      <c r="A288" s="102">
        <v>273</v>
      </c>
      <c r="B288" s="199" t="s">
        <v>512</v>
      </c>
      <c r="C288" s="122" t="s">
        <v>337</v>
      </c>
      <c r="D288" s="211" t="s">
        <v>70</v>
      </c>
      <c r="E288" s="212">
        <v>44886</v>
      </c>
      <c r="F288" s="211" t="s">
        <v>67</v>
      </c>
      <c r="G288" s="211">
        <v>156</v>
      </c>
      <c r="H288" s="211">
        <v>1</v>
      </c>
      <c r="I288" s="211">
        <v>3000</v>
      </c>
      <c r="J288" s="211"/>
    </row>
    <row r="289" s="6" customFormat="1" ht="25" customHeight="1" spans="1:10">
      <c r="A289" s="102">
        <v>274</v>
      </c>
      <c r="B289" s="199" t="s">
        <v>513</v>
      </c>
      <c r="C289" s="122" t="s">
        <v>281</v>
      </c>
      <c r="D289" s="211" t="s">
        <v>49</v>
      </c>
      <c r="E289" s="212">
        <v>44848</v>
      </c>
      <c r="F289" s="211" t="s">
        <v>514</v>
      </c>
      <c r="G289" s="211">
        <v>250</v>
      </c>
      <c r="H289" s="211">
        <v>1</v>
      </c>
      <c r="I289" s="211">
        <v>3000</v>
      </c>
      <c r="J289" s="211"/>
    </row>
    <row r="290" s="6" customFormat="1" ht="25" customHeight="1" spans="1:10">
      <c r="A290" s="102">
        <v>275</v>
      </c>
      <c r="B290" s="199" t="s">
        <v>515</v>
      </c>
      <c r="C290" s="122" t="s">
        <v>491</v>
      </c>
      <c r="D290" s="211" t="s">
        <v>77</v>
      </c>
      <c r="E290" s="212">
        <v>44883</v>
      </c>
      <c r="F290" s="211" t="s">
        <v>159</v>
      </c>
      <c r="G290" s="211">
        <v>219</v>
      </c>
      <c r="H290" s="211">
        <v>1</v>
      </c>
      <c r="I290" s="211">
        <v>3000</v>
      </c>
      <c r="J290" s="211"/>
    </row>
    <row r="291" s="6" customFormat="1" ht="25" customHeight="1" spans="1:10">
      <c r="A291" s="102">
        <v>276</v>
      </c>
      <c r="B291" s="199" t="s">
        <v>515</v>
      </c>
      <c r="C291" s="122" t="s">
        <v>164</v>
      </c>
      <c r="D291" s="211" t="s">
        <v>516</v>
      </c>
      <c r="E291" s="211" t="s">
        <v>517</v>
      </c>
      <c r="F291" s="211" t="s">
        <v>67</v>
      </c>
      <c r="G291" s="211">
        <v>450</v>
      </c>
      <c r="H291" s="211">
        <v>1</v>
      </c>
      <c r="I291" s="211">
        <v>3000</v>
      </c>
      <c r="J291" s="211"/>
    </row>
    <row r="292" s="6" customFormat="1" ht="25" customHeight="1" spans="1:10">
      <c r="A292" s="102">
        <v>277</v>
      </c>
      <c r="B292" s="115" t="s">
        <v>518</v>
      </c>
      <c r="C292" s="122" t="s">
        <v>519</v>
      </c>
      <c r="D292" s="122" t="s">
        <v>59</v>
      </c>
      <c r="E292" s="133">
        <v>44910</v>
      </c>
      <c r="F292" s="122" t="s">
        <v>262</v>
      </c>
      <c r="G292" s="122">
        <v>231.19</v>
      </c>
      <c r="H292" s="211">
        <v>1</v>
      </c>
      <c r="I292" s="122">
        <v>3000</v>
      </c>
      <c r="J292" s="122"/>
    </row>
    <row r="293" s="6" customFormat="1" ht="25" customHeight="1" spans="1:10">
      <c r="A293" s="102">
        <v>278</v>
      </c>
      <c r="B293" s="200" t="s">
        <v>520</v>
      </c>
      <c r="C293" s="122" t="s">
        <v>216</v>
      </c>
      <c r="D293" s="213" t="s">
        <v>59</v>
      </c>
      <c r="E293" s="214">
        <v>44903</v>
      </c>
      <c r="F293" s="122" t="s">
        <v>262</v>
      </c>
      <c r="G293" s="122">
        <v>262.16</v>
      </c>
      <c r="H293" s="211">
        <v>1</v>
      </c>
      <c r="I293" s="122">
        <v>3000</v>
      </c>
      <c r="J293" s="122"/>
    </row>
    <row r="294" s="181" customFormat="1" ht="25" customHeight="1" spans="1:12">
      <c r="A294" s="186" t="s">
        <v>521</v>
      </c>
      <c r="B294" s="187"/>
      <c r="C294" s="105"/>
      <c r="D294" s="105"/>
      <c r="E294" s="105"/>
      <c r="F294" s="105"/>
      <c r="G294" s="105"/>
      <c r="H294" s="105">
        <f>SUM(H263:H293)</f>
        <v>32</v>
      </c>
      <c r="I294" s="105">
        <f>SUM(I263:I293)</f>
        <v>96000</v>
      </c>
      <c r="J294" s="105"/>
      <c r="K294" s="183"/>
      <c r="L294" s="183"/>
    </row>
    <row r="295" ht="25" customHeight="1" spans="1:10">
      <c r="A295" s="102">
        <v>279</v>
      </c>
      <c r="B295" s="102" t="s">
        <v>522</v>
      </c>
      <c r="C295" s="102" t="s">
        <v>523</v>
      </c>
      <c r="D295" s="102" t="s">
        <v>141</v>
      </c>
      <c r="E295" s="215" t="s">
        <v>285</v>
      </c>
      <c r="F295" s="102" t="s">
        <v>524</v>
      </c>
      <c r="G295" s="102">
        <v>240</v>
      </c>
      <c r="H295" s="102">
        <v>1</v>
      </c>
      <c r="I295" s="102">
        <v>3000</v>
      </c>
      <c r="J295" s="102"/>
    </row>
    <row r="296" ht="25" customHeight="1" spans="1:10">
      <c r="A296" s="102">
        <v>280</v>
      </c>
      <c r="B296" s="102" t="s">
        <v>525</v>
      </c>
      <c r="C296" s="102" t="s">
        <v>526</v>
      </c>
      <c r="D296" s="102" t="s">
        <v>49</v>
      </c>
      <c r="E296" s="215" t="s">
        <v>285</v>
      </c>
      <c r="F296" s="102" t="s">
        <v>524</v>
      </c>
      <c r="G296" s="102" t="s">
        <v>527</v>
      </c>
      <c r="H296" s="102">
        <v>1</v>
      </c>
      <c r="I296" s="102">
        <v>3000</v>
      </c>
      <c r="J296" s="102"/>
    </row>
    <row r="297" ht="25" customHeight="1" spans="1:10">
      <c r="A297" s="102">
        <v>281</v>
      </c>
      <c r="B297" s="102" t="s">
        <v>528</v>
      </c>
      <c r="C297" s="102" t="s">
        <v>526</v>
      </c>
      <c r="D297" s="102" t="s">
        <v>49</v>
      </c>
      <c r="E297" s="215" t="s">
        <v>285</v>
      </c>
      <c r="F297" s="102" t="s">
        <v>524</v>
      </c>
      <c r="G297" s="102">
        <v>150</v>
      </c>
      <c r="H297" s="102">
        <v>1</v>
      </c>
      <c r="I297" s="102">
        <v>3000</v>
      </c>
      <c r="J297" s="102"/>
    </row>
    <row r="298" ht="25" customHeight="1" spans="1:10">
      <c r="A298" s="102">
        <v>282</v>
      </c>
      <c r="B298" s="102" t="s">
        <v>529</v>
      </c>
      <c r="C298" s="102" t="s">
        <v>530</v>
      </c>
      <c r="D298" s="102" t="s">
        <v>77</v>
      </c>
      <c r="E298" s="215" t="s">
        <v>285</v>
      </c>
      <c r="F298" s="102" t="s">
        <v>524</v>
      </c>
      <c r="G298" s="102">
        <v>270</v>
      </c>
      <c r="H298" s="102">
        <v>1</v>
      </c>
      <c r="I298" s="102">
        <v>3000</v>
      </c>
      <c r="J298" s="102"/>
    </row>
    <row r="299" ht="25" customHeight="1" spans="1:10">
      <c r="A299" s="102">
        <v>283</v>
      </c>
      <c r="B299" s="102" t="s">
        <v>531</v>
      </c>
      <c r="C299" s="102" t="s">
        <v>532</v>
      </c>
      <c r="D299" s="102" t="s">
        <v>70</v>
      </c>
      <c r="E299" s="215" t="s">
        <v>285</v>
      </c>
      <c r="F299" s="102" t="s">
        <v>524</v>
      </c>
      <c r="G299" s="102">
        <v>648</v>
      </c>
      <c r="H299" s="102">
        <v>1</v>
      </c>
      <c r="I299" s="102">
        <v>3000</v>
      </c>
      <c r="J299" s="102"/>
    </row>
    <row r="300" ht="25" customHeight="1" spans="1:10">
      <c r="A300" s="102">
        <v>284</v>
      </c>
      <c r="B300" s="102" t="s">
        <v>533</v>
      </c>
      <c r="C300" s="102" t="s">
        <v>534</v>
      </c>
      <c r="D300" s="102" t="s">
        <v>74</v>
      </c>
      <c r="E300" s="215" t="s">
        <v>285</v>
      </c>
      <c r="F300" s="102" t="s">
        <v>524</v>
      </c>
      <c r="G300" s="102">
        <v>200</v>
      </c>
      <c r="H300" s="102">
        <v>1</v>
      </c>
      <c r="I300" s="102">
        <v>3000</v>
      </c>
      <c r="J300" s="102"/>
    </row>
    <row r="301" ht="25" customHeight="1" spans="1:10">
      <c r="A301" s="102">
        <v>285</v>
      </c>
      <c r="B301" s="102" t="s">
        <v>535</v>
      </c>
      <c r="C301" s="102" t="s">
        <v>534</v>
      </c>
      <c r="D301" s="102" t="s">
        <v>74</v>
      </c>
      <c r="E301" s="215" t="s">
        <v>285</v>
      </c>
      <c r="F301" s="102" t="s">
        <v>524</v>
      </c>
      <c r="G301" s="102">
        <v>300</v>
      </c>
      <c r="H301" s="102">
        <v>1</v>
      </c>
      <c r="I301" s="102">
        <v>3000</v>
      </c>
      <c r="J301" s="102"/>
    </row>
    <row r="302" ht="25" customHeight="1" spans="1:10">
      <c r="A302" s="102">
        <v>286</v>
      </c>
      <c r="B302" s="102" t="s">
        <v>536</v>
      </c>
      <c r="C302" s="102" t="s">
        <v>526</v>
      </c>
      <c r="D302" s="102" t="s">
        <v>155</v>
      </c>
      <c r="E302" s="215" t="s">
        <v>285</v>
      </c>
      <c r="F302" s="102" t="s">
        <v>524</v>
      </c>
      <c r="G302" s="102">
        <v>106.4</v>
      </c>
      <c r="H302" s="102">
        <v>1</v>
      </c>
      <c r="I302" s="102">
        <v>3000</v>
      </c>
      <c r="J302" s="102"/>
    </row>
    <row r="303" ht="25" customHeight="1" spans="1:10">
      <c r="A303" s="102">
        <v>287</v>
      </c>
      <c r="B303" s="102" t="s">
        <v>537</v>
      </c>
      <c r="C303" s="102" t="s">
        <v>534</v>
      </c>
      <c r="D303" s="102" t="s">
        <v>74</v>
      </c>
      <c r="E303" s="215" t="s">
        <v>285</v>
      </c>
      <c r="F303" s="102" t="s">
        <v>524</v>
      </c>
      <c r="G303" s="102">
        <v>133.09</v>
      </c>
      <c r="H303" s="102">
        <v>1</v>
      </c>
      <c r="I303" s="102">
        <v>3000</v>
      </c>
      <c r="J303" s="102"/>
    </row>
    <row r="304" ht="25" customHeight="1" spans="1:10">
      <c r="A304" s="102">
        <v>288</v>
      </c>
      <c r="B304" s="102" t="s">
        <v>538</v>
      </c>
      <c r="C304" s="102" t="s">
        <v>532</v>
      </c>
      <c r="D304" s="102" t="s">
        <v>70</v>
      </c>
      <c r="E304" s="215" t="s">
        <v>285</v>
      </c>
      <c r="F304" s="102" t="s">
        <v>524</v>
      </c>
      <c r="G304" s="102">
        <v>160</v>
      </c>
      <c r="H304" s="102">
        <v>1</v>
      </c>
      <c r="I304" s="102">
        <v>3000</v>
      </c>
      <c r="J304" s="102"/>
    </row>
    <row r="305" ht="25" customHeight="1" spans="1:10">
      <c r="A305" s="102">
        <v>289</v>
      </c>
      <c r="B305" s="102" t="s">
        <v>539</v>
      </c>
      <c r="C305" s="102" t="s">
        <v>534</v>
      </c>
      <c r="D305" s="102" t="s">
        <v>74</v>
      </c>
      <c r="E305" s="215" t="s">
        <v>285</v>
      </c>
      <c r="F305" s="102" t="s">
        <v>524</v>
      </c>
      <c r="G305" s="102">
        <v>190</v>
      </c>
      <c r="H305" s="102">
        <v>1</v>
      </c>
      <c r="I305" s="102">
        <v>3000</v>
      </c>
      <c r="J305" s="102"/>
    </row>
    <row r="306" ht="25" customHeight="1" spans="1:10">
      <c r="A306" s="102">
        <v>290</v>
      </c>
      <c r="B306" s="102" t="s">
        <v>540</v>
      </c>
      <c r="C306" s="102" t="s">
        <v>519</v>
      </c>
      <c r="D306" s="102" t="s">
        <v>59</v>
      </c>
      <c r="E306" s="215" t="s">
        <v>285</v>
      </c>
      <c r="F306" s="102" t="s">
        <v>524</v>
      </c>
      <c r="G306" s="102">
        <v>180</v>
      </c>
      <c r="H306" s="102">
        <v>1</v>
      </c>
      <c r="I306" s="102">
        <v>3000</v>
      </c>
      <c r="J306" s="102"/>
    </row>
    <row r="307" ht="25" customHeight="1" spans="1:10">
      <c r="A307" s="102">
        <v>291</v>
      </c>
      <c r="B307" s="102" t="s">
        <v>541</v>
      </c>
      <c r="C307" s="102" t="s">
        <v>519</v>
      </c>
      <c r="D307" s="102" t="s">
        <v>59</v>
      </c>
      <c r="E307" s="215" t="s">
        <v>285</v>
      </c>
      <c r="F307" s="102" t="s">
        <v>524</v>
      </c>
      <c r="G307" s="102">
        <v>520</v>
      </c>
      <c r="H307" s="102">
        <v>1</v>
      </c>
      <c r="I307" s="102">
        <v>3000</v>
      </c>
      <c r="J307" s="102"/>
    </row>
    <row r="308" ht="25" customHeight="1" spans="1:10">
      <c r="A308" s="102">
        <v>292</v>
      </c>
      <c r="B308" s="102" t="s">
        <v>542</v>
      </c>
      <c r="C308" s="102" t="s">
        <v>526</v>
      </c>
      <c r="D308" s="102" t="s">
        <v>49</v>
      </c>
      <c r="E308" s="215" t="s">
        <v>285</v>
      </c>
      <c r="F308" s="102" t="s">
        <v>524</v>
      </c>
      <c r="G308" s="102">
        <v>189</v>
      </c>
      <c r="H308" s="102">
        <v>1</v>
      </c>
      <c r="I308" s="102">
        <v>3000</v>
      </c>
      <c r="J308" s="102"/>
    </row>
    <row r="309" ht="25" customHeight="1" spans="1:10">
      <c r="A309" s="102">
        <v>293</v>
      </c>
      <c r="B309" s="102" t="s">
        <v>543</v>
      </c>
      <c r="C309" s="102" t="s">
        <v>526</v>
      </c>
      <c r="D309" s="102" t="s">
        <v>49</v>
      </c>
      <c r="E309" s="215" t="s">
        <v>285</v>
      </c>
      <c r="F309" s="102" t="s">
        <v>524</v>
      </c>
      <c r="G309" s="102">
        <v>300</v>
      </c>
      <c r="H309" s="102">
        <v>1</v>
      </c>
      <c r="I309" s="102">
        <v>3000</v>
      </c>
      <c r="J309" s="102"/>
    </row>
    <row r="310" ht="25" customHeight="1" spans="1:10">
      <c r="A310" s="102">
        <v>294</v>
      </c>
      <c r="B310" s="102" t="s">
        <v>544</v>
      </c>
      <c r="C310" s="102" t="s">
        <v>526</v>
      </c>
      <c r="D310" s="102" t="s">
        <v>49</v>
      </c>
      <c r="E310" s="215" t="s">
        <v>285</v>
      </c>
      <c r="F310" s="102" t="s">
        <v>524</v>
      </c>
      <c r="G310" s="102">
        <v>180</v>
      </c>
      <c r="H310" s="102">
        <v>1</v>
      </c>
      <c r="I310" s="102">
        <v>3000</v>
      </c>
      <c r="J310" s="102"/>
    </row>
    <row r="311" ht="25" customHeight="1" spans="1:10">
      <c r="A311" s="102">
        <v>295</v>
      </c>
      <c r="B311" s="102" t="s">
        <v>545</v>
      </c>
      <c r="C311" s="102" t="s">
        <v>526</v>
      </c>
      <c r="D311" s="102" t="s">
        <v>49</v>
      </c>
      <c r="E311" s="215" t="s">
        <v>285</v>
      </c>
      <c r="F311" s="102" t="s">
        <v>524</v>
      </c>
      <c r="G311" s="102">
        <v>200</v>
      </c>
      <c r="H311" s="102">
        <v>1</v>
      </c>
      <c r="I311" s="102">
        <v>3000</v>
      </c>
      <c r="J311" s="102"/>
    </row>
    <row r="312" ht="25" customHeight="1" spans="1:10">
      <c r="A312" s="102">
        <v>296</v>
      </c>
      <c r="B312" s="102" t="s">
        <v>546</v>
      </c>
      <c r="C312" s="102" t="s">
        <v>519</v>
      </c>
      <c r="D312" s="102" t="s">
        <v>59</v>
      </c>
      <c r="E312" s="215" t="s">
        <v>285</v>
      </c>
      <c r="F312" s="102" t="s">
        <v>524</v>
      </c>
      <c r="G312" s="102">
        <v>150</v>
      </c>
      <c r="H312" s="102">
        <v>1</v>
      </c>
      <c r="I312" s="102">
        <v>3000</v>
      </c>
      <c r="J312" s="102"/>
    </row>
    <row r="313" ht="25" customHeight="1" spans="1:10">
      <c r="A313" s="102">
        <v>297</v>
      </c>
      <c r="B313" s="102" t="s">
        <v>547</v>
      </c>
      <c r="C313" s="102" t="s">
        <v>526</v>
      </c>
      <c r="D313" s="102" t="s">
        <v>121</v>
      </c>
      <c r="E313" s="215" t="s">
        <v>285</v>
      </c>
      <c r="F313" s="102" t="s">
        <v>524</v>
      </c>
      <c r="G313" s="102">
        <v>205</v>
      </c>
      <c r="H313" s="102">
        <v>1</v>
      </c>
      <c r="I313" s="102">
        <v>3000</v>
      </c>
      <c r="J313" s="102"/>
    </row>
    <row r="314" ht="25" customHeight="1" spans="1:10">
      <c r="A314" s="102">
        <v>298</v>
      </c>
      <c r="B314" s="102" t="s">
        <v>548</v>
      </c>
      <c r="C314" s="102" t="s">
        <v>526</v>
      </c>
      <c r="D314" s="102" t="s">
        <v>49</v>
      </c>
      <c r="E314" s="215" t="s">
        <v>285</v>
      </c>
      <c r="F314" s="102" t="s">
        <v>524</v>
      </c>
      <c r="G314" s="102">
        <v>180</v>
      </c>
      <c r="H314" s="102">
        <v>1</v>
      </c>
      <c r="I314" s="102">
        <v>3000</v>
      </c>
      <c r="J314" s="102"/>
    </row>
    <row r="315" ht="25" customHeight="1" spans="1:10">
      <c r="A315" s="102">
        <v>299</v>
      </c>
      <c r="B315" s="102" t="s">
        <v>549</v>
      </c>
      <c r="C315" s="102" t="s">
        <v>532</v>
      </c>
      <c r="D315" s="102" t="s">
        <v>70</v>
      </c>
      <c r="E315" s="215" t="s">
        <v>285</v>
      </c>
      <c r="F315" s="102" t="s">
        <v>124</v>
      </c>
      <c r="G315" s="102">
        <v>210</v>
      </c>
      <c r="H315" s="102">
        <v>1</v>
      </c>
      <c r="I315" s="102">
        <v>3000</v>
      </c>
      <c r="J315" s="102"/>
    </row>
    <row r="316" ht="25" customHeight="1" spans="1:10">
      <c r="A316" s="102">
        <v>300</v>
      </c>
      <c r="B316" s="102" t="s">
        <v>550</v>
      </c>
      <c r="C316" s="102" t="s">
        <v>519</v>
      </c>
      <c r="D316" s="102" t="s">
        <v>59</v>
      </c>
      <c r="E316" s="215" t="s">
        <v>285</v>
      </c>
      <c r="F316" s="102" t="s">
        <v>551</v>
      </c>
      <c r="G316" s="102">
        <v>125.76</v>
      </c>
      <c r="H316" s="102">
        <v>1</v>
      </c>
      <c r="I316" s="102">
        <v>3000</v>
      </c>
      <c r="J316" s="102"/>
    </row>
    <row r="317" s="181" customFormat="1" ht="25" customHeight="1" spans="1:12">
      <c r="A317" s="186" t="s">
        <v>552</v>
      </c>
      <c r="B317" s="187"/>
      <c r="C317" s="105"/>
      <c r="D317" s="105"/>
      <c r="E317" s="105"/>
      <c r="F317" s="105"/>
      <c r="G317" s="105"/>
      <c r="H317" s="105">
        <f>SUM(H295:H316)</f>
        <v>22</v>
      </c>
      <c r="I317" s="105">
        <f>SUM(I295:I316)</f>
        <v>66000</v>
      </c>
      <c r="J317" s="105"/>
      <c r="K317" s="183"/>
      <c r="L317" s="183"/>
    </row>
    <row r="318" s="183" customFormat="1" ht="25" customHeight="1" spans="1:10">
      <c r="A318" s="186" t="s">
        <v>553</v>
      </c>
      <c r="B318" s="187"/>
      <c r="C318" s="105"/>
      <c r="D318" s="216"/>
      <c r="E318" s="216"/>
      <c r="F318" s="216"/>
      <c r="G318" s="216"/>
      <c r="H318" s="216">
        <v>315</v>
      </c>
      <c r="I318" s="216">
        <f>H318*3000</f>
        <v>945000</v>
      </c>
      <c r="J318" s="130"/>
    </row>
  </sheetData>
  <mergeCells count="28">
    <mergeCell ref="A1:J1"/>
    <mergeCell ref="A13:B13"/>
    <mergeCell ref="A64:B64"/>
    <mergeCell ref="A76:B76"/>
    <mergeCell ref="A81:B81"/>
    <mergeCell ref="A106:B106"/>
    <mergeCell ref="A128:B128"/>
    <mergeCell ref="A140:B140"/>
    <mergeCell ref="A170:B170"/>
    <mergeCell ref="A192:B192"/>
    <mergeCell ref="A220:B220"/>
    <mergeCell ref="A237:B237"/>
    <mergeCell ref="A255:B255"/>
    <mergeCell ref="A262:B262"/>
    <mergeCell ref="A294:B294"/>
    <mergeCell ref="A317:B317"/>
    <mergeCell ref="A318:B31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181:K182"/>
  </mergeCells>
  <pageMargins left="0.306944444444444" right="0.109722222222222" top="0.357638888888889" bottom="0.357638888888889" header="0.298611111111111" footer="0.298611111111111"/>
  <pageSetup paperSize="9" orientation="landscape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7"/>
  <sheetViews>
    <sheetView workbookViewId="0">
      <selection activeCell="P13" sqref="P13"/>
    </sheetView>
  </sheetViews>
  <sheetFormatPr defaultColWidth="9" defaultRowHeight="13.5"/>
  <cols>
    <col min="1" max="1" width="5.625" customWidth="1"/>
    <col min="2" max="2" width="8.875" customWidth="1"/>
    <col min="3" max="3" width="8.5" customWidth="1"/>
    <col min="4" max="4" width="10" customWidth="1"/>
    <col min="5" max="5" width="12.125" customWidth="1"/>
    <col min="6" max="6" width="11.25" customWidth="1"/>
    <col min="7" max="7" width="8.5" customWidth="1"/>
    <col min="8" max="8" width="7.625" style="98" customWidth="1"/>
    <col min="9" max="9" width="9.75" customWidth="1"/>
    <col min="10" max="10" width="9.625" customWidth="1"/>
    <col min="11" max="11" width="10.875" customWidth="1"/>
  </cols>
  <sheetData>
    <row r="1" ht="39" customHeight="1" spans="1:10">
      <c r="A1" s="49" t="s">
        <v>554</v>
      </c>
      <c r="B1" s="49"/>
      <c r="C1" s="49"/>
      <c r="D1" s="49"/>
      <c r="E1" s="49"/>
      <c r="F1" s="49"/>
      <c r="G1" s="49"/>
      <c r="H1" s="49"/>
      <c r="I1" s="49"/>
      <c r="J1" s="49"/>
    </row>
    <row r="2" s="91" customFormat="1" ht="23" customHeight="1" spans="1:10">
      <c r="A2" s="99" t="s">
        <v>1</v>
      </c>
      <c r="B2" s="100" t="s">
        <v>28</v>
      </c>
      <c r="C2" s="100" t="s">
        <v>29</v>
      </c>
      <c r="D2" s="100" t="s">
        <v>30</v>
      </c>
      <c r="E2" s="100" t="s">
        <v>31</v>
      </c>
      <c r="F2" s="100" t="s">
        <v>32</v>
      </c>
      <c r="G2" s="100" t="s">
        <v>33</v>
      </c>
      <c r="H2" s="100" t="s">
        <v>9</v>
      </c>
      <c r="I2" s="100" t="s">
        <v>34</v>
      </c>
      <c r="J2" s="100" t="s">
        <v>8</v>
      </c>
    </row>
    <row r="3" s="91" customFormat="1" ht="20" customHeight="1" spans="1:10">
      <c r="A3" s="101"/>
      <c r="B3" s="100"/>
      <c r="C3" s="100"/>
      <c r="D3" s="100"/>
      <c r="E3" s="100"/>
      <c r="F3" s="100"/>
      <c r="G3" s="100"/>
      <c r="H3" s="100"/>
      <c r="I3" s="100"/>
      <c r="J3" s="100"/>
    </row>
    <row r="4" s="92" customFormat="1" ht="25" customHeight="1" spans="1:12">
      <c r="A4" s="102">
        <v>1</v>
      </c>
      <c r="B4" s="102" t="s">
        <v>555</v>
      </c>
      <c r="C4" s="102" t="s">
        <v>42</v>
      </c>
      <c r="D4" s="102" t="s">
        <v>88</v>
      </c>
      <c r="E4" s="102" t="s">
        <v>94</v>
      </c>
      <c r="F4" s="102" t="s">
        <v>556</v>
      </c>
      <c r="G4" s="102">
        <v>332.22</v>
      </c>
      <c r="H4" s="102">
        <v>1</v>
      </c>
      <c r="I4" s="102">
        <v>1500</v>
      </c>
      <c r="J4" s="102"/>
      <c r="K4" s="94"/>
      <c r="L4" s="94"/>
    </row>
    <row r="5" s="92" customFormat="1" ht="25" customHeight="1" spans="1:12">
      <c r="A5" s="102">
        <v>2</v>
      </c>
      <c r="B5" s="102" t="s">
        <v>557</v>
      </c>
      <c r="C5" s="102" t="s">
        <v>42</v>
      </c>
      <c r="D5" s="102" t="s">
        <v>88</v>
      </c>
      <c r="E5" s="102" t="s">
        <v>94</v>
      </c>
      <c r="F5" s="102" t="s">
        <v>556</v>
      </c>
      <c r="G5" s="102">
        <v>727.86</v>
      </c>
      <c r="H5" s="102">
        <v>2</v>
      </c>
      <c r="I5" s="102">
        <v>3000</v>
      </c>
      <c r="J5" s="102"/>
      <c r="K5" s="94"/>
      <c r="L5" s="94"/>
    </row>
    <row r="6" s="92" customFormat="1" ht="25" customHeight="1" spans="1:12">
      <c r="A6" s="102">
        <v>3</v>
      </c>
      <c r="B6" s="102" t="s">
        <v>558</v>
      </c>
      <c r="C6" s="102" t="s">
        <v>42</v>
      </c>
      <c r="D6" s="102" t="s">
        <v>88</v>
      </c>
      <c r="E6" s="102" t="s">
        <v>248</v>
      </c>
      <c r="F6" s="102" t="s">
        <v>556</v>
      </c>
      <c r="G6" s="102">
        <v>330.56</v>
      </c>
      <c r="H6" s="102">
        <v>2</v>
      </c>
      <c r="I6" s="102">
        <v>3000</v>
      </c>
      <c r="J6" s="102"/>
      <c r="K6" s="94"/>
      <c r="L6" s="94"/>
    </row>
    <row r="7" s="92" customFormat="1" ht="25" customHeight="1" spans="1:12">
      <c r="A7" s="102">
        <v>4</v>
      </c>
      <c r="B7" s="102" t="s">
        <v>44</v>
      </c>
      <c r="C7" s="102" t="s">
        <v>42</v>
      </c>
      <c r="D7" s="102" t="s">
        <v>88</v>
      </c>
      <c r="E7" s="102" t="s">
        <v>316</v>
      </c>
      <c r="F7" s="102" t="s">
        <v>556</v>
      </c>
      <c r="G7" s="102">
        <v>180.1</v>
      </c>
      <c r="H7" s="102">
        <v>1</v>
      </c>
      <c r="I7" s="102">
        <v>1500</v>
      </c>
      <c r="J7" s="102"/>
      <c r="K7" s="94"/>
      <c r="L7" s="94"/>
    </row>
    <row r="8" s="93" customFormat="1" ht="25" customHeight="1" spans="1:10">
      <c r="A8" s="102">
        <v>5</v>
      </c>
      <c r="B8" s="102" t="s">
        <v>559</v>
      </c>
      <c r="C8" s="102" t="s">
        <v>560</v>
      </c>
      <c r="D8" s="102" t="s">
        <v>561</v>
      </c>
      <c r="E8" s="102" t="s">
        <v>450</v>
      </c>
      <c r="F8" s="102" t="s">
        <v>556</v>
      </c>
      <c r="G8" s="102">
        <v>200</v>
      </c>
      <c r="H8" s="102">
        <v>1</v>
      </c>
      <c r="I8" s="102">
        <v>1500</v>
      </c>
      <c r="J8" s="112"/>
    </row>
    <row r="9" s="92" customFormat="1" ht="25" customHeight="1" spans="1:12">
      <c r="A9" s="102">
        <v>6</v>
      </c>
      <c r="B9" s="102" t="s">
        <v>562</v>
      </c>
      <c r="C9" s="102" t="s">
        <v>560</v>
      </c>
      <c r="D9" s="102" t="s">
        <v>561</v>
      </c>
      <c r="E9" s="102" t="s">
        <v>158</v>
      </c>
      <c r="F9" s="102" t="s">
        <v>556</v>
      </c>
      <c r="G9" s="102">
        <v>738</v>
      </c>
      <c r="H9" s="102">
        <v>1</v>
      </c>
      <c r="I9" s="102">
        <v>1500</v>
      </c>
      <c r="J9" s="102"/>
      <c r="K9" s="94"/>
      <c r="L9" s="94"/>
    </row>
    <row r="10" s="93" customFormat="1" ht="25" customHeight="1" spans="1:12">
      <c r="A10" s="102">
        <v>7</v>
      </c>
      <c r="B10" s="102" t="s">
        <v>563</v>
      </c>
      <c r="C10" s="102" t="s">
        <v>560</v>
      </c>
      <c r="D10" s="102" t="s">
        <v>561</v>
      </c>
      <c r="E10" s="102" t="s">
        <v>50</v>
      </c>
      <c r="F10" s="102" t="s">
        <v>556</v>
      </c>
      <c r="G10" s="102">
        <v>2200</v>
      </c>
      <c r="H10" s="102">
        <v>3</v>
      </c>
      <c r="I10" s="102">
        <v>4500</v>
      </c>
      <c r="J10" s="102"/>
      <c r="K10" s="94"/>
      <c r="L10" s="94"/>
    </row>
    <row r="11" s="93" customFormat="1" ht="25" customHeight="1" spans="1:12">
      <c r="A11" s="102">
        <v>8</v>
      </c>
      <c r="B11" s="102" t="s">
        <v>564</v>
      </c>
      <c r="C11" s="102" t="s">
        <v>560</v>
      </c>
      <c r="D11" s="102" t="s">
        <v>561</v>
      </c>
      <c r="E11" s="102" t="s">
        <v>565</v>
      </c>
      <c r="F11" s="102" t="s">
        <v>556</v>
      </c>
      <c r="G11" s="102">
        <v>383.42</v>
      </c>
      <c r="H11" s="102">
        <v>1</v>
      </c>
      <c r="I11" s="102">
        <v>1500</v>
      </c>
      <c r="J11" s="102"/>
      <c r="K11" s="94"/>
      <c r="L11" s="94"/>
    </row>
    <row r="12" s="93" customFormat="1" ht="25" customHeight="1" spans="1:12">
      <c r="A12" s="102">
        <v>9</v>
      </c>
      <c r="B12" s="102" t="s">
        <v>55</v>
      </c>
      <c r="C12" s="102" t="s">
        <v>560</v>
      </c>
      <c r="D12" s="102" t="s">
        <v>561</v>
      </c>
      <c r="E12" s="102" t="s">
        <v>566</v>
      </c>
      <c r="F12" s="102" t="s">
        <v>556</v>
      </c>
      <c r="G12" s="102">
        <v>2180</v>
      </c>
      <c r="H12" s="102">
        <v>5</v>
      </c>
      <c r="I12" s="102">
        <v>7500</v>
      </c>
      <c r="J12" s="102"/>
      <c r="K12" s="94"/>
      <c r="L12" s="94"/>
    </row>
    <row r="13" s="93" customFormat="1" ht="25" customHeight="1" spans="1:12">
      <c r="A13" s="102">
        <v>10</v>
      </c>
      <c r="B13" s="102" t="s">
        <v>567</v>
      </c>
      <c r="C13" s="102" t="s">
        <v>36</v>
      </c>
      <c r="D13" s="102" t="s">
        <v>568</v>
      </c>
      <c r="E13" s="102" t="s">
        <v>443</v>
      </c>
      <c r="F13" s="102" t="s">
        <v>556</v>
      </c>
      <c r="G13" s="102">
        <v>392.41</v>
      </c>
      <c r="H13" s="102">
        <v>1</v>
      </c>
      <c r="I13" s="102">
        <v>1500</v>
      </c>
      <c r="J13" s="102"/>
      <c r="K13" s="94"/>
      <c r="L13" s="94"/>
    </row>
    <row r="14" s="92" customFormat="1" ht="25" customHeight="1" spans="1:12">
      <c r="A14" s="102">
        <v>11</v>
      </c>
      <c r="B14" s="102" t="s">
        <v>57</v>
      </c>
      <c r="C14" s="102" t="s">
        <v>42</v>
      </c>
      <c r="D14" s="102" t="s">
        <v>561</v>
      </c>
      <c r="E14" s="102" t="s">
        <v>43</v>
      </c>
      <c r="F14" s="102" t="s">
        <v>556</v>
      </c>
      <c r="G14" s="102">
        <v>915</v>
      </c>
      <c r="H14" s="102">
        <v>1</v>
      </c>
      <c r="I14" s="102">
        <v>1500</v>
      </c>
      <c r="J14" s="102"/>
      <c r="K14" s="94"/>
      <c r="L14" s="94"/>
    </row>
    <row r="15" s="92" customFormat="1" ht="25" customHeight="1" spans="1:12">
      <c r="A15" s="102">
        <v>12</v>
      </c>
      <c r="B15" s="102" t="s">
        <v>57</v>
      </c>
      <c r="C15" s="102" t="s">
        <v>560</v>
      </c>
      <c r="D15" s="102" t="s">
        <v>88</v>
      </c>
      <c r="E15" s="102" t="s">
        <v>60</v>
      </c>
      <c r="F15" s="102" t="s">
        <v>556</v>
      </c>
      <c r="G15" s="102">
        <v>280</v>
      </c>
      <c r="H15" s="102">
        <v>1</v>
      </c>
      <c r="I15" s="102">
        <v>1500</v>
      </c>
      <c r="J15" s="102"/>
      <c r="K15" s="94"/>
      <c r="L15" s="94"/>
    </row>
    <row r="16" s="94" customFormat="1" ht="25" customHeight="1" spans="1:10">
      <c r="A16" s="102">
        <v>13</v>
      </c>
      <c r="B16" s="102" t="s">
        <v>61</v>
      </c>
      <c r="C16" s="102" t="s">
        <v>560</v>
      </c>
      <c r="D16" s="102" t="s">
        <v>88</v>
      </c>
      <c r="E16" s="102" t="s">
        <v>62</v>
      </c>
      <c r="F16" s="102" t="s">
        <v>556</v>
      </c>
      <c r="G16" s="102">
        <v>513</v>
      </c>
      <c r="H16" s="102">
        <v>2</v>
      </c>
      <c r="I16" s="102">
        <v>3000</v>
      </c>
      <c r="J16" s="102"/>
    </row>
    <row r="17" s="93" customFormat="1" ht="25" customHeight="1" spans="1:12">
      <c r="A17" s="102">
        <v>14</v>
      </c>
      <c r="B17" s="102" t="s">
        <v>569</v>
      </c>
      <c r="C17" s="102" t="s">
        <v>42</v>
      </c>
      <c r="D17" s="102" t="s">
        <v>88</v>
      </c>
      <c r="E17" s="102" t="s">
        <v>340</v>
      </c>
      <c r="F17" s="102" t="s">
        <v>556</v>
      </c>
      <c r="G17" s="102">
        <v>250.46</v>
      </c>
      <c r="H17" s="102">
        <v>1</v>
      </c>
      <c r="I17" s="102">
        <v>1500</v>
      </c>
      <c r="J17" s="102"/>
      <c r="K17" s="94"/>
      <c r="L17" s="94"/>
    </row>
    <row r="18" s="95" customFormat="1" ht="25" customHeight="1" spans="1:12">
      <c r="A18" s="103" t="s">
        <v>63</v>
      </c>
      <c r="B18" s="104"/>
      <c r="C18" s="105"/>
      <c r="D18" s="105"/>
      <c r="E18" s="105"/>
      <c r="F18" s="105"/>
      <c r="G18" s="105"/>
      <c r="H18" s="105">
        <f>SUM(H4:H17)</f>
        <v>23</v>
      </c>
      <c r="I18" s="105">
        <f>SUM(I4:I17)</f>
        <v>34500</v>
      </c>
      <c r="J18" s="105"/>
      <c r="K18" s="97"/>
      <c r="L18" s="97"/>
    </row>
    <row r="19" s="92" customFormat="1" ht="25" customHeight="1" spans="1:12">
      <c r="A19" s="102">
        <v>15</v>
      </c>
      <c r="B19" s="102" t="s">
        <v>570</v>
      </c>
      <c r="C19" s="102" t="s">
        <v>36</v>
      </c>
      <c r="D19" s="102" t="s">
        <v>568</v>
      </c>
      <c r="E19" s="102" t="s">
        <v>248</v>
      </c>
      <c r="F19" s="102" t="s">
        <v>159</v>
      </c>
      <c r="G19" s="102">
        <v>117</v>
      </c>
      <c r="H19" s="102">
        <v>1</v>
      </c>
      <c r="I19" s="102">
        <v>1500</v>
      </c>
      <c r="J19" s="102"/>
      <c r="K19" s="94"/>
      <c r="L19" s="94"/>
    </row>
    <row r="20" s="92" customFormat="1" ht="25" customHeight="1" spans="1:10">
      <c r="A20" s="106">
        <v>16</v>
      </c>
      <c r="B20" s="102" t="s">
        <v>109</v>
      </c>
      <c r="C20" s="102" t="s">
        <v>149</v>
      </c>
      <c r="D20" s="102" t="s">
        <v>88</v>
      </c>
      <c r="E20" s="102" t="s">
        <v>571</v>
      </c>
      <c r="F20" s="102" t="s">
        <v>159</v>
      </c>
      <c r="G20" s="102">
        <v>199.84</v>
      </c>
      <c r="H20" s="102">
        <v>1</v>
      </c>
      <c r="I20" s="102">
        <v>1500</v>
      </c>
      <c r="J20" s="102"/>
    </row>
    <row r="21" s="92" customFormat="1" ht="25" customHeight="1" spans="1:10">
      <c r="A21" s="107">
        <v>17</v>
      </c>
      <c r="B21" s="102" t="s">
        <v>572</v>
      </c>
      <c r="C21" s="102" t="s">
        <v>118</v>
      </c>
      <c r="D21" s="102" t="s">
        <v>568</v>
      </c>
      <c r="E21" s="102" t="s">
        <v>571</v>
      </c>
      <c r="F21" s="102" t="s">
        <v>159</v>
      </c>
      <c r="G21" s="102">
        <v>329.5</v>
      </c>
      <c r="H21" s="102">
        <v>1</v>
      </c>
      <c r="I21" s="102">
        <v>1500</v>
      </c>
      <c r="J21" s="102"/>
    </row>
    <row r="22" s="92" customFormat="1" ht="25" customHeight="1" spans="1:10">
      <c r="A22" s="102">
        <v>18</v>
      </c>
      <c r="B22" s="102" t="s">
        <v>120</v>
      </c>
      <c r="C22" s="102" t="s">
        <v>149</v>
      </c>
      <c r="D22" s="102" t="s">
        <v>88</v>
      </c>
      <c r="E22" s="102" t="s">
        <v>571</v>
      </c>
      <c r="F22" s="102" t="s">
        <v>159</v>
      </c>
      <c r="G22" s="102">
        <v>210</v>
      </c>
      <c r="H22" s="102">
        <v>1</v>
      </c>
      <c r="I22" s="102">
        <v>1500</v>
      </c>
      <c r="J22" s="102"/>
    </row>
    <row r="23" s="92" customFormat="1" ht="25" customHeight="1" spans="1:10">
      <c r="A23" s="106">
        <v>19</v>
      </c>
      <c r="B23" s="102" t="s">
        <v>573</v>
      </c>
      <c r="C23" s="102" t="s">
        <v>560</v>
      </c>
      <c r="D23" s="102" t="s">
        <v>561</v>
      </c>
      <c r="E23" s="102" t="s">
        <v>574</v>
      </c>
      <c r="F23" s="102" t="s">
        <v>575</v>
      </c>
      <c r="G23" s="102">
        <v>108</v>
      </c>
      <c r="H23" s="102">
        <v>1</v>
      </c>
      <c r="I23" s="102">
        <v>1500</v>
      </c>
      <c r="J23" s="102"/>
    </row>
    <row r="24" s="92" customFormat="1" ht="25" customHeight="1" spans="1:10">
      <c r="A24" s="107">
        <v>20</v>
      </c>
      <c r="B24" s="102" t="s">
        <v>573</v>
      </c>
      <c r="C24" s="102" t="s">
        <v>560</v>
      </c>
      <c r="D24" s="102" t="s">
        <v>561</v>
      </c>
      <c r="E24" s="102" t="s">
        <v>574</v>
      </c>
      <c r="F24" s="102" t="s">
        <v>575</v>
      </c>
      <c r="G24" s="102">
        <v>166.38</v>
      </c>
      <c r="H24" s="102">
        <v>1</v>
      </c>
      <c r="I24" s="102">
        <v>1500</v>
      </c>
      <c r="J24" s="102"/>
    </row>
    <row r="25" s="92" customFormat="1" ht="25" customHeight="1" spans="1:10">
      <c r="A25" s="102">
        <v>21</v>
      </c>
      <c r="B25" s="102" t="s">
        <v>125</v>
      </c>
      <c r="C25" s="102" t="s">
        <v>42</v>
      </c>
      <c r="D25" s="102" t="s">
        <v>88</v>
      </c>
      <c r="E25" s="102" t="s">
        <v>576</v>
      </c>
      <c r="F25" s="102" t="s">
        <v>113</v>
      </c>
      <c r="G25" s="102">
        <v>129.3</v>
      </c>
      <c r="H25" s="102">
        <v>1</v>
      </c>
      <c r="I25" s="102">
        <v>1500</v>
      </c>
      <c r="J25" s="102"/>
    </row>
    <row r="26" s="92" customFormat="1" ht="25" customHeight="1" spans="1:10">
      <c r="A26" s="106">
        <v>22</v>
      </c>
      <c r="B26" s="102" t="s">
        <v>573</v>
      </c>
      <c r="C26" s="102" t="s">
        <v>42</v>
      </c>
      <c r="D26" s="102" t="s">
        <v>577</v>
      </c>
      <c r="E26" s="102" t="s">
        <v>578</v>
      </c>
      <c r="F26" s="102" t="s">
        <v>575</v>
      </c>
      <c r="G26" s="102">
        <v>1046</v>
      </c>
      <c r="H26" s="102">
        <v>1</v>
      </c>
      <c r="I26" s="102">
        <v>1500</v>
      </c>
      <c r="J26" s="102"/>
    </row>
    <row r="27" s="92" customFormat="1" ht="25" customHeight="1" spans="1:10">
      <c r="A27" s="107">
        <v>23</v>
      </c>
      <c r="B27" s="102" t="s">
        <v>579</v>
      </c>
      <c r="C27" s="102" t="s">
        <v>560</v>
      </c>
      <c r="D27" s="102" t="s">
        <v>561</v>
      </c>
      <c r="E27" s="102" t="s">
        <v>574</v>
      </c>
      <c r="F27" s="102" t="s">
        <v>575</v>
      </c>
      <c r="G27" s="102">
        <v>220.29</v>
      </c>
      <c r="H27" s="102">
        <v>1</v>
      </c>
      <c r="I27" s="102">
        <v>1500</v>
      </c>
      <c r="J27" s="102"/>
    </row>
    <row r="28" s="92" customFormat="1" ht="25" customHeight="1" spans="1:10">
      <c r="A28" s="102">
        <v>24</v>
      </c>
      <c r="B28" s="102" t="s">
        <v>579</v>
      </c>
      <c r="C28" s="102" t="s">
        <v>560</v>
      </c>
      <c r="D28" s="102" t="s">
        <v>561</v>
      </c>
      <c r="E28" s="102" t="s">
        <v>574</v>
      </c>
      <c r="F28" s="102" t="s">
        <v>575</v>
      </c>
      <c r="G28" s="102">
        <v>256.08</v>
      </c>
      <c r="H28" s="102">
        <v>1</v>
      </c>
      <c r="I28" s="102">
        <v>1500</v>
      </c>
      <c r="J28" s="102"/>
    </row>
    <row r="29" s="92" customFormat="1" ht="25" customHeight="1" spans="1:10">
      <c r="A29" s="106">
        <v>25</v>
      </c>
      <c r="B29" s="102" t="s">
        <v>579</v>
      </c>
      <c r="C29" s="102" t="s">
        <v>180</v>
      </c>
      <c r="D29" s="102" t="s">
        <v>577</v>
      </c>
      <c r="E29" s="102" t="s">
        <v>578</v>
      </c>
      <c r="F29" s="102" t="s">
        <v>575</v>
      </c>
      <c r="G29" s="102">
        <v>1734.25</v>
      </c>
      <c r="H29" s="102">
        <v>1</v>
      </c>
      <c r="I29" s="102">
        <v>1500</v>
      </c>
      <c r="J29" s="102"/>
    </row>
    <row r="30" s="92" customFormat="1" ht="25" customHeight="1" spans="1:10">
      <c r="A30" s="107">
        <v>26</v>
      </c>
      <c r="B30" s="102" t="s">
        <v>157</v>
      </c>
      <c r="C30" s="102" t="s">
        <v>36</v>
      </c>
      <c r="D30" s="102" t="s">
        <v>568</v>
      </c>
      <c r="E30" s="102" t="s">
        <v>571</v>
      </c>
      <c r="F30" s="102" t="s">
        <v>159</v>
      </c>
      <c r="G30" s="102">
        <v>871.03</v>
      </c>
      <c r="H30" s="102">
        <v>1</v>
      </c>
      <c r="I30" s="102">
        <v>1500</v>
      </c>
      <c r="J30" s="102"/>
    </row>
    <row r="31" s="92" customFormat="1" ht="25" customHeight="1" spans="1:10">
      <c r="A31" s="102">
        <v>27</v>
      </c>
      <c r="B31" s="102" t="s">
        <v>580</v>
      </c>
      <c r="C31" s="102" t="s">
        <v>36</v>
      </c>
      <c r="D31" s="102" t="s">
        <v>568</v>
      </c>
      <c r="E31" s="102" t="s">
        <v>571</v>
      </c>
      <c r="F31" s="102" t="s">
        <v>113</v>
      </c>
      <c r="G31" s="102">
        <v>367.84</v>
      </c>
      <c r="H31" s="102">
        <v>1</v>
      </c>
      <c r="I31" s="102">
        <v>1500</v>
      </c>
      <c r="J31" s="102"/>
    </row>
    <row r="32" s="92" customFormat="1" ht="25" customHeight="1" spans="1:10">
      <c r="A32" s="106">
        <v>28</v>
      </c>
      <c r="B32" s="102" t="s">
        <v>581</v>
      </c>
      <c r="C32" s="102" t="s">
        <v>164</v>
      </c>
      <c r="D32" s="102" t="s">
        <v>88</v>
      </c>
      <c r="E32" s="102" t="s">
        <v>106</v>
      </c>
      <c r="F32" s="102" t="s">
        <v>582</v>
      </c>
      <c r="G32" s="102">
        <v>2222.28</v>
      </c>
      <c r="H32" s="102">
        <v>1</v>
      </c>
      <c r="I32" s="102">
        <v>1500</v>
      </c>
      <c r="J32" s="102"/>
    </row>
    <row r="33" s="92" customFormat="1" ht="25" customHeight="1" spans="1:10">
      <c r="A33" s="107">
        <v>29</v>
      </c>
      <c r="B33" s="102" t="s">
        <v>583</v>
      </c>
      <c r="C33" s="102" t="s">
        <v>164</v>
      </c>
      <c r="D33" s="102" t="s">
        <v>88</v>
      </c>
      <c r="E33" s="102" t="s">
        <v>584</v>
      </c>
      <c r="F33" s="102" t="s">
        <v>582</v>
      </c>
      <c r="G33" s="102">
        <v>1533.54</v>
      </c>
      <c r="H33" s="102">
        <v>1</v>
      </c>
      <c r="I33" s="102">
        <v>1500</v>
      </c>
      <c r="J33" s="102"/>
    </row>
    <row r="34" s="96" customFormat="1" ht="25" customHeight="1" spans="1:10">
      <c r="A34" s="108" t="s">
        <v>185</v>
      </c>
      <c r="B34" s="109"/>
      <c r="C34" s="105"/>
      <c r="D34" s="105"/>
      <c r="E34" s="105"/>
      <c r="F34" s="105"/>
      <c r="G34" s="105"/>
      <c r="H34" s="105">
        <f>SUM(H19:H33)</f>
        <v>15</v>
      </c>
      <c r="I34" s="105">
        <f>SUM(I19:I33)</f>
        <v>22500</v>
      </c>
      <c r="J34" s="105"/>
    </row>
    <row r="35" s="92" customFormat="1" ht="25" customHeight="1" spans="1:10">
      <c r="A35" s="106">
        <v>30</v>
      </c>
      <c r="B35" s="110" t="s">
        <v>585</v>
      </c>
      <c r="C35" s="110" t="s">
        <v>586</v>
      </c>
      <c r="D35" s="110" t="s">
        <v>587</v>
      </c>
      <c r="E35" s="111">
        <v>44893</v>
      </c>
      <c r="F35" s="110" t="s">
        <v>193</v>
      </c>
      <c r="G35" s="110">
        <v>300</v>
      </c>
      <c r="H35" s="102">
        <v>1</v>
      </c>
      <c r="I35" s="110">
        <v>1500</v>
      </c>
      <c r="J35" s="110"/>
    </row>
    <row r="36" s="92" customFormat="1" ht="25" customHeight="1" spans="1:10">
      <c r="A36" s="107">
        <v>31</v>
      </c>
      <c r="B36" s="110" t="s">
        <v>189</v>
      </c>
      <c r="C36" s="110" t="s">
        <v>149</v>
      </c>
      <c r="D36" s="110" t="s">
        <v>88</v>
      </c>
      <c r="E36" s="111">
        <v>44900</v>
      </c>
      <c r="F36" s="110" t="s">
        <v>159</v>
      </c>
      <c r="G36" s="110">
        <v>520</v>
      </c>
      <c r="H36" s="102">
        <v>1</v>
      </c>
      <c r="I36" s="110">
        <v>1500</v>
      </c>
      <c r="J36" s="110"/>
    </row>
    <row r="37" s="92" customFormat="1" ht="25" customHeight="1" spans="1:10">
      <c r="A37" s="106">
        <v>32</v>
      </c>
      <c r="B37" s="110" t="s">
        <v>588</v>
      </c>
      <c r="C37" s="110" t="s">
        <v>589</v>
      </c>
      <c r="D37" s="110" t="s">
        <v>590</v>
      </c>
      <c r="E37" s="111">
        <v>44907</v>
      </c>
      <c r="F37" s="110" t="s">
        <v>193</v>
      </c>
      <c r="G37" s="110">
        <v>474</v>
      </c>
      <c r="H37" s="102">
        <v>2</v>
      </c>
      <c r="I37" s="110">
        <v>3000</v>
      </c>
      <c r="J37" s="110"/>
    </row>
    <row r="38" s="92" customFormat="1" ht="25" customHeight="1" spans="1:10">
      <c r="A38" s="107">
        <v>33</v>
      </c>
      <c r="B38" s="110" t="s">
        <v>591</v>
      </c>
      <c r="C38" s="110" t="s">
        <v>149</v>
      </c>
      <c r="D38" s="110" t="s">
        <v>88</v>
      </c>
      <c r="E38" s="111">
        <v>44918</v>
      </c>
      <c r="F38" s="110" t="s">
        <v>159</v>
      </c>
      <c r="G38" s="110">
        <v>144</v>
      </c>
      <c r="H38" s="102">
        <v>1</v>
      </c>
      <c r="I38" s="110">
        <v>1500</v>
      </c>
      <c r="J38" s="110"/>
    </row>
    <row r="39" s="92" customFormat="1" ht="25" customHeight="1" spans="1:10">
      <c r="A39" s="106">
        <v>34</v>
      </c>
      <c r="B39" s="110" t="s">
        <v>592</v>
      </c>
      <c r="C39" s="110" t="s">
        <v>589</v>
      </c>
      <c r="D39" s="110" t="s">
        <v>590</v>
      </c>
      <c r="E39" s="111">
        <v>44907</v>
      </c>
      <c r="F39" s="110" t="s">
        <v>193</v>
      </c>
      <c r="G39" s="110">
        <v>169</v>
      </c>
      <c r="H39" s="102">
        <v>1</v>
      </c>
      <c r="I39" s="110">
        <v>1500</v>
      </c>
      <c r="J39" s="110"/>
    </row>
    <row r="40" s="92" customFormat="1" ht="25" customHeight="1" spans="1:10">
      <c r="A40" s="107">
        <v>35</v>
      </c>
      <c r="B40" s="110" t="s">
        <v>191</v>
      </c>
      <c r="C40" s="110" t="s">
        <v>589</v>
      </c>
      <c r="D40" s="110" t="s">
        <v>590</v>
      </c>
      <c r="E40" s="111">
        <v>44887</v>
      </c>
      <c r="F40" s="110" t="s">
        <v>193</v>
      </c>
      <c r="G40" s="110">
        <v>783</v>
      </c>
      <c r="H40" s="102">
        <v>2</v>
      </c>
      <c r="I40" s="110">
        <v>3000</v>
      </c>
      <c r="J40" s="110"/>
    </row>
    <row r="41" s="92" customFormat="1" ht="25" customHeight="1" spans="1:10">
      <c r="A41" s="106">
        <v>36</v>
      </c>
      <c r="B41" s="110" t="s">
        <v>593</v>
      </c>
      <c r="C41" s="110" t="s">
        <v>149</v>
      </c>
      <c r="D41" s="110" t="s">
        <v>88</v>
      </c>
      <c r="E41" s="111">
        <v>44922</v>
      </c>
      <c r="F41" s="110" t="s">
        <v>159</v>
      </c>
      <c r="G41" s="110">
        <v>431</v>
      </c>
      <c r="H41" s="102">
        <v>2</v>
      </c>
      <c r="I41" s="110">
        <v>3000</v>
      </c>
      <c r="J41" s="110"/>
    </row>
    <row r="42" s="92" customFormat="1" ht="25" customHeight="1" spans="1:10">
      <c r="A42" s="107">
        <v>37</v>
      </c>
      <c r="B42" s="110" t="s">
        <v>594</v>
      </c>
      <c r="C42" s="110" t="s">
        <v>149</v>
      </c>
      <c r="D42" s="110" t="s">
        <v>88</v>
      </c>
      <c r="E42" s="111">
        <v>44912</v>
      </c>
      <c r="F42" s="110" t="s">
        <v>159</v>
      </c>
      <c r="G42" s="110">
        <v>102</v>
      </c>
      <c r="H42" s="102">
        <v>1</v>
      </c>
      <c r="I42" s="110">
        <v>1500</v>
      </c>
      <c r="J42" s="110"/>
    </row>
    <row r="43" s="92" customFormat="1" ht="25" customHeight="1" spans="1:10">
      <c r="A43" s="106">
        <v>38</v>
      </c>
      <c r="B43" s="110" t="s">
        <v>595</v>
      </c>
      <c r="C43" s="110" t="s">
        <v>589</v>
      </c>
      <c r="D43" s="110" t="s">
        <v>590</v>
      </c>
      <c r="E43" s="111">
        <v>44914</v>
      </c>
      <c r="F43" s="110" t="s">
        <v>193</v>
      </c>
      <c r="G43" s="110">
        <v>389</v>
      </c>
      <c r="H43" s="102">
        <v>1</v>
      </c>
      <c r="I43" s="110">
        <v>1500</v>
      </c>
      <c r="J43" s="110"/>
    </row>
    <row r="44" s="92" customFormat="1" ht="25" customHeight="1" spans="1:10">
      <c r="A44" s="107">
        <v>39</v>
      </c>
      <c r="B44" s="110" t="s">
        <v>596</v>
      </c>
      <c r="C44" s="110" t="s">
        <v>589</v>
      </c>
      <c r="D44" s="110" t="s">
        <v>590</v>
      </c>
      <c r="E44" s="111">
        <v>44914</v>
      </c>
      <c r="F44" s="110" t="s">
        <v>193</v>
      </c>
      <c r="G44" s="110">
        <v>904</v>
      </c>
      <c r="H44" s="102">
        <v>2</v>
      </c>
      <c r="I44" s="110">
        <v>3000</v>
      </c>
      <c r="J44" s="110"/>
    </row>
    <row r="45" s="92" customFormat="1" ht="25" customHeight="1" spans="1:10">
      <c r="A45" s="106">
        <v>40</v>
      </c>
      <c r="B45" s="110" t="s">
        <v>597</v>
      </c>
      <c r="C45" s="110" t="s">
        <v>149</v>
      </c>
      <c r="D45" s="110" t="s">
        <v>88</v>
      </c>
      <c r="E45" s="111">
        <v>44895</v>
      </c>
      <c r="F45" s="110" t="s">
        <v>193</v>
      </c>
      <c r="G45" s="110">
        <v>479</v>
      </c>
      <c r="H45" s="102">
        <v>1</v>
      </c>
      <c r="I45" s="110">
        <v>1500</v>
      </c>
      <c r="J45" s="110"/>
    </row>
    <row r="46" s="92" customFormat="1" ht="25" customHeight="1" spans="1:10">
      <c r="A46" s="107">
        <v>41</v>
      </c>
      <c r="B46" s="110" t="s">
        <v>195</v>
      </c>
      <c r="C46" s="110" t="s">
        <v>149</v>
      </c>
      <c r="D46" s="110" t="s">
        <v>88</v>
      </c>
      <c r="E46" s="111">
        <v>44863</v>
      </c>
      <c r="F46" s="110" t="s">
        <v>159</v>
      </c>
      <c r="G46" s="110">
        <v>2781</v>
      </c>
      <c r="H46" s="102">
        <v>3</v>
      </c>
      <c r="I46" s="110">
        <v>4500</v>
      </c>
      <c r="J46" s="110"/>
    </row>
    <row r="47" s="92" customFormat="1" ht="25" customHeight="1" spans="1:10">
      <c r="A47" s="106">
        <v>42</v>
      </c>
      <c r="B47" s="110" t="s">
        <v>598</v>
      </c>
      <c r="C47" s="110" t="s">
        <v>589</v>
      </c>
      <c r="D47" s="110" t="s">
        <v>590</v>
      </c>
      <c r="E47" s="111">
        <v>44887</v>
      </c>
      <c r="F47" s="110" t="s">
        <v>159</v>
      </c>
      <c r="G47" s="110">
        <v>116</v>
      </c>
      <c r="H47" s="102">
        <v>1</v>
      </c>
      <c r="I47" s="110">
        <v>1500</v>
      </c>
      <c r="J47" s="110"/>
    </row>
    <row r="48" s="92" customFormat="1" ht="25" customHeight="1" spans="1:10">
      <c r="A48" s="107">
        <v>43</v>
      </c>
      <c r="B48" s="110" t="s">
        <v>599</v>
      </c>
      <c r="C48" s="110" t="s">
        <v>589</v>
      </c>
      <c r="D48" s="110" t="s">
        <v>590</v>
      </c>
      <c r="E48" s="111">
        <v>44887</v>
      </c>
      <c r="F48" s="110" t="s">
        <v>193</v>
      </c>
      <c r="G48" s="110">
        <v>241</v>
      </c>
      <c r="H48" s="102">
        <v>1</v>
      </c>
      <c r="I48" s="110">
        <v>1500</v>
      </c>
      <c r="J48" s="110"/>
    </row>
    <row r="49" s="92" customFormat="1" ht="25" customHeight="1" spans="1:10">
      <c r="A49" s="106">
        <v>44</v>
      </c>
      <c r="B49" s="110" t="s">
        <v>600</v>
      </c>
      <c r="C49" s="110" t="s">
        <v>149</v>
      </c>
      <c r="D49" s="110" t="s">
        <v>88</v>
      </c>
      <c r="E49" s="111">
        <v>44912</v>
      </c>
      <c r="F49" s="110" t="s">
        <v>159</v>
      </c>
      <c r="G49" s="110">
        <v>270</v>
      </c>
      <c r="H49" s="102">
        <v>1</v>
      </c>
      <c r="I49" s="110">
        <v>1500</v>
      </c>
      <c r="J49" s="110"/>
    </row>
    <row r="50" s="92" customFormat="1" ht="25" customHeight="1" spans="1:10">
      <c r="A50" s="107">
        <v>45</v>
      </c>
      <c r="B50" s="110" t="s">
        <v>601</v>
      </c>
      <c r="C50" s="110" t="s">
        <v>149</v>
      </c>
      <c r="D50" s="110" t="s">
        <v>88</v>
      </c>
      <c r="E50" s="111">
        <v>44909</v>
      </c>
      <c r="F50" s="110" t="s">
        <v>159</v>
      </c>
      <c r="G50" s="110">
        <v>335</v>
      </c>
      <c r="H50" s="102">
        <v>1</v>
      </c>
      <c r="I50" s="110">
        <v>1500</v>
      </c>
      <c r="J50" s="110"/>
    </row>
    <row r="51" s="92" customFormat="1" ht="25" customHeight="1" spans="1:10">
      <c r="A51" s="106">
        <v>46</v>
      </c>
      <c r="B51" s="110" t="s">
        <v>602</v>
      </c>
      <c r="C51" s="110" t="s">
        <v>589</v>
      </c>
      <c r="D51" s="110" t="s">
        <v>590</v>
      </c>
      <c r="E51" s="111">
        <v>44887</v>
      </c>
      <c r="F51" s="110" t="s">
        <v>193</v>
      </c>
      <c r="G51" s="110">
        <v>270</v>
      </c>
      <c r="H51" s="102">
        <v>1</v>
      </c>
      <c r="I51" s="110">
        <v>1500</v>
      </c>
      <c r="J51" s="110"/>
    </row>
    <row r="52" s="92" customFormat="1" ht="25" customHeight="1" spans="1:10">
      <c r="A52" s="107">
        <v>47</v>
      </c>
      <c r="B52" s="110" t="s">
        <v>603</v>
      </c>
      <c r="C52" s="110" t="s">
        <v>589</v>
      </c>
      <c r="D52" s="110" t="s">
        <v>590</v>
      </c>
      <c r="E52" s="111">
        <v>44915</v>
      </c>
      <c r="F52" s="110" t="s">
        <v>193</v>
      </c>
      <c r="G52" s="110">
        <v>159</v>
      </c>
      <c r="H52" s="102">
        <v>1</v>
      </c>
      <c r="I52" s="110">
        <v>1500</v>
      </c>
      <c r="J52" s="110"/>
    </row>
    <row r="53" s="92" customFormat="1" ht="25" customHeight="1" spans="1:10">
      <c r="A53" s="106">
        <v>48</v>
      </c>
      <c r="B53" s="110" t="s">
        <v>604</v>
      </c>
      <c r="C53" s="110" t="s">
        <v>149</v>
      </c>
      <c r="D53" s="110" t="s">
        <v>88</v>
      </c>
      <c r="E53" s="111">
        <v>44913</v>
      </c>
      <c r="F53" s="110" t="s">
        <v>159</v>
      </c>
      <c r="G53" s="110">
        <v>310</v>
      </c>
      <c r="H53" s="102">
        <v>1</v>
      </c>
      <c r="I53" s="110">
        <v>1500</v>
      </c>
      <c r="J53" s="110"/>
    </row>
    <row r="54" s="92" customFormat="1" ht="25" customHeight="1" spans="1:10">
      <c r="A54" s="107">
        <v>49</v>
      </c>
      <c r="B54" s="110" t="s">
        <v>605</v>
      </c>
      <c r="C54" s="110" t="s">
        <v>149</v>
      </c>
      <c r="D54" s="110" t="s">
        <v>88</v>
      </c>
      <c r="E54" s="111">
        <v>44913</v>
      </c>
      <c r="F54" s="110" t="s">
        <v>159</v>
      </c>
      <c r="G54" s="110">
        <v>157</v>
      </c>
      <c r="H54" s="102">
        <v>1</v>
      </c>
      <c r="I54" s="110">
        <v>1500</v>
      </c>
      <c r="J54" s="110"/>
    </row>
    <row r="55" s="92" customFormat="1" ht="25" customHeight="1" spans="1:10">
      <c r="A55" s="106">
        <v>50</v>
      </c>
      <c r="B55" s="110" t="s">
        <v>606</v>
      </c>
      <c r="C55" s="110" t="s">
        <v>149</v>
      </c>
      <c r="D55" s="110" t="s">
        <v>88</v>
      </c>
      <c r="E55" s="111">
        <v>44932</v>
      </c>
      <c r="F55" s="110" t="s">
        <v>159</v>
      </c>
      <c r="G55" s="110">
        <v>128</v>
      </c>
      <c r="H55" s="102">
        <v>1</v>
      </c>
      <c r="I55" s="110">
        <v>1500</v>
      </c>
      <c r="J55" s="110"/>
    </row>
    <row r="56" s="92" customFormat="1" ht="25" customHeight="1" spans="1:10">
      <c r="A56" s="107">
        <v>51</v>
      </c>
      <c r="B56" s="110" t="s">
        <v>607</v>
      </c>
      <c r="C56" s="110" t="s">
        <v>149</v>
      </c>
      <c r="D56" s="110" t="s">
        <v>88</v>
      </c>
      <c r="E56" s="111">
        <v>44904</v>
      </c>
      <c r="F56" s="110" t="s">
        <v>159</v>
      </c>
      <c r="G56" s="110">
        <v>133</v>
      </c>
      <c r="H56" s="102">
        <v>1</v>
      </c>
      <c r="I56" s="110">
        <v>1500</v>
      </c>
      <c r="J56" s="110"/>
    </row>
    <row r="57" s="92" customFormat="1" ht="25" customHeight="1" spans="1:10">
      <c r="A57" s="106">
        <v>52</v>
      </c>
      <c r="B57" s="110" t="s">
        <v>608</v>
      </c>
      <c r="C57" s="110" t="s">
        <v>609</v>
      </c>
      <c r="D57" s="110" t="s">
        <v>587</v>
      </c>
      <c r="E57" s="111">
        <v>44902</v>
      </c>
      <c r="F57" s="110" t="s">
        <v>159</v>
      </c>
      <c r="G57" s="110">
        <v>217</v>
      </c>
      <c r="H57" s="102">
        <v>1</v>
      </c>
      <c r="I57" s="110">
        <v>1500</v>
      </c>
      <c r="J57" s="110"/>
    </row>
    <row r="58" s="92" customFormat="1" ht="25" customHeight="1" spans="1:10">
      <c r="A58" s="107">
        <v>53</v>
      </c>
      <c r="B58" s="110" t="s">
        <v>197</v>
      </c>
      <c r="C58" s="110" t="s">
        <v>589</v>
      </c>
      <c r="D58" s="110" t="s">
        <v>590</v>
      </c>
      <c r="E58" s="111">
        <v>44897</v>
      </c>
      <c r="F58" s="110" t="s">
        <v>159</v>
      </c>
      <c r="G58" s="110">
        <v>325</v>
      </c>
      <c r="H58" s="102">
        <v>1</v>
      </c>
      <c r="I58" s="110">
        <v>1500</v>
      </c>
      <c r="J58" s="110"/>
    </row>
    <row r="59" s="92" customFormat="1" ht="25" customHeight="1" spans="1:10">
      <c r="A59" s="106">
        <v>54</v>
      </c>
      <c r="B59" s="110" t="s">
        <v>610</v>
      </c>
      <c r="C59" s="110" t="s">
        <v>589</v>
      </c>
      <c r="D59" s="110" t="s">
        <v>590</v>
      </c>
      <c r="E59" s="111">
        <v>44927</v>
      </c>
      <c r="F59" s="110" t="s">
        <v>159</v>
      </c>
      <c r="G59" s="110">
        <v>840</v>
      </c>
      <c r="H59" s="102">
        <v>1</v>
      </c>
      <c r="I59" s="110">
        <v>1500</v>
      </c>
      <c r="J59" s="110"/>
    </row>
    <row r="60" s="92" customFormat="1" ht="25" customHeight="1" spans="1:10">
      <c r="A60" s="107">
        <v>55</v>
      </c>
      <c r="B60" s="110" t="s">
        <v>199</v>
      </c>
      <c r="C60" s="110" t="s">
        <v>149</v>
      </c>
      <c r="D60" s="110" t="s">
        <v>88</v>
      </c>
      <c r="E60" s="111">
        <v>44916</v>
      </c>
      <c r="F60" s="110" t="s">
        <v>159</v>
      </c>
      <c r="G60" s="110">
        <v>220</v>
      </c>
      <c r="H60" s="102">
        <v>1</v>
      </c>
      <c r="I60" s="110">
        <v>1500</v>
      </c>
      <c r="J60" s="110"/>
    </row>
    <row r="61" s="92" customFormat="1" ht="25" customHeight="1" spans="1:10">
      <c r="A61" s="106">
        <v>56</v>
      </c>
      <c r="B61" s="110" t="s">
        <v>611</v>
      </c>
      <c r="C61" s="110" t="s">
        <v>149</v>
      </c>
      <c r="D61" s="110" t="s">
        <v>88</v>
      </c>
      <c r="E61" s="111">
        <v>44894</v>
      </c>
      <c r="F61" s="110" t="s">
        <v>159</v>
      </c>
      <c r="G61" s="110">
        <v>372</v>
      </c>
      <c r="H61" s="102">
        <v>1</v>
      </c>
      <c r="I61" s="110">
        <v>1500</v>
      </c>
      <c r="J61" s="110"/>
    </row>
    <row r="62" s="92" customFormat="1" ht="25" customHeight="1" spans="1:10">
      <c r="A62" s="107">
        <v>57</v>
      </c>
      <c r="B62" s="110" t="s">
        <v>612</v>
      </c>
      <c r="C62" s="110" t="s">
        <v>149</v>
      </c>
      <c r="D62" s="110" t="s">
        <v>88</v>
      </c>
      <c r="E62" s="111">
        <v>44894</v>
      </c>
      <c r="F62" s="110" t="s">
        <v>159</v>
      </c>
      <c r="G62" s="110">
        <v>294</v>
      </c>
      <c r="H62" s="102">
        <v>1</v>
      </c>
      <c r="I62" s="110">
        <v>1500</v>
      </c>
      <c r="J62" s="110"/>
    </row>
    <row r="63" s="92" customFormat="1" ht="25" customHeight="1" spans="1:10">
      <c r="A63" s="106">
        <v>58</v>
      </c>
      <c r="B63" s="110" t="s">
        <v>613</v>
      </c>
      <c r="C63" s="110" t="s">
        <v>149</v>
      </c>
      <c r="D63" s="110" t="s">
        <v>88</v>
      </c>
      <c r="E63" s="111">
        <v>44904</v>
      </c>
      <c r="F63" s="110" t="s">
        <v>159</v>
      </c>
      <c r="G63" s="110">
        <v>187</v>
      </c>
      <c r="H63" s="102">
        <v>1</v>
      </c>
      <c r="I63" s="110">
        <v>1500</v>
      </c>
      <c r="J63" s="110"/>
    </row>
    <row r="64" s="92" customFormat="1" ht="25" customHeight="1" spans="1:10">
      <c r="A64" s="107">
        <v>59</v>
      </c>
      <c r="B64" s="110" t="s">
        <v>614</v>
      </c>
      <c r="C64" s="110" t="s">
        <v>149</v>
      </c>
      <c r="D64" s="110" t="s">
        <v>88</v>
      </c>
      <c r="E64" s="111">
        <v>44919</v>
      </c>
      <c r="F64" s="110" t="s">
        <v>159</v>
      </c>
      <c r="G64" s="110">
        <v>168</v>
      </c>
      <c r="H64" s="102">
        <v>1</v>
      </c>
      <c r="I64" s="110">
        <v>1500</v>
      </c>
      <c r="J64" s="110"/>
    </row>
    <row r="65" s="92" customFormat="1" ht="25" customHeight="1" spans="1:10">
      <c r="A65" s="106">
        <v>60</v>
      </c>
      <c r="B65" s="110" t="s">
        <v>615</v>
      </c>
      <c r="C65" s="110" t="s">
        <v>149</v>
      </c>
      <c r="D65" s="110" t="s">
        <v>88</v>
      </c>
      <c r="E65" s="111">
        <v>44916</v>
      </c>
      <c r="F65" s="110" t="s">
        <v>159</v>
      </c>
      <c r="G65" s="110">
        <v>359</v>
      </c>
      <c r="H65" s="102">
        <v>1</v>
      </c>
      <c r="I65" s="110">
        <v>1500</v>
      </c>
      <c r="J65" s="110"/>
    </row>
    <row r="66" s="92" customFormat="1" ht="25" customHeight="1" spans="1:10">
      <c r="A66" s="107">
        <v>61</v>
      </c>
      <c r="B66" s="110" t="s">
        <v>616</v>
      </c>
      <c r="C66" s="110" t="s">
        <v>149</v>
      </c>
      <c r="D66" s="110" t="s">
        <v>88</v>
      </c>
      <c r="E66" s="111">
        <v>44911</v>
      </c>
      <c r="F66" s="110" t="s">
        <v>159</v>
      </c>
      <c r="G66" s="110">
        <v>413</v>
      </c>
      <c r="H66" s="102">
        <v>2</v>
      </c>
      <c r="I66" s="110">
        <v>3000</v>
      </c>
      <c r="J66" s="110"/>
    </row>
    <row r="67" s="92" customFormat="1" ht="25" customHeight="1" spans="1:10">
      <c r="A67" s="102">
        <v>62</v>
      </c>
      <c r="B67" s="102" t="s">
        <v>617</v>
      </c>
      <c r="C67" s="102" t="s">
        <v>149</v>
      </c>
      <c r="D67" s="102" t="s">
        <v>88</v>
      </c>
      <c r="E67" s="113">
        <v>44895</v>
      </c>
      <c r="F67" s="102" t="s">
        <v>159</v>
      </c>
      <c r="G67" s="102">
        <v>153</v>
      </c>
      <c r="H67" s="102">
        <v>1</v>
      </c>
      <c r="I67" s="102">
        <v>1500</v>
      </c>
      <c r="J67" s="110"/>
    </row>
    <row r="68" s="92" customFormat="1" ht="25" customHeight="1" spans="1:10">
      <c r="A68" s="102">
        <v>63</v>
      </c>
      <c r="B68" s="102" t="s">
        <v>618</v>
      </c>
      <c r="C68" s="102" t="s">
        <v>36</v>
      </c>
      <c r="D68" s="102" t="s">
        <v>568</v>
      </c>
      <c r="E68" s="113">
        <v>44872</v>
      </c>
      <c r="F68" s="102" t="s">
        <v>159</v>
      </c>
      <c r="G68" s="102">
        <v>714</v>
      </c>
      <c r="H68" s="102">
        <v>1</v>
      </c>
      <c r="I68" s="102">
        <v>1500</v>
      </c>
      <c r="J68" s="110"/>
    </row>
    <row r="69" s="92" customFormat="1" ht="25" customHeight="1" spans="1:10">
      <c r="A69" s="102">
        <v>64</v>
      </c>
      <c r="B69" s="102" t="s">
        <v>618</v>
      </c>
      <c r="C69" s="102" t="s">
        <v>619</v>
      </c>
      <c r="D69" s="102" t="s">
        <v>620</v>
      </c>
      <c r="E69" s="102" t="s">
        <v>621</v>
      </c>
      <c r="F69" s="102" t="s">
        <v>193</v>
      </c>
      <c r="G69" s="102">
        <v>1026</v>
      </c>
      <c r="H69" s="102">
        <v>2</v>
      </c>
      <c r="I69" s="102">
        <v>3000</v>
      </c>
      <c r="J69" s="127"/>
    </row>
    <row r="70" s="93" customFormat="1" ht="30" customHeight="1" spans="1:10">
      <c r="A70" s="102">
        <v>65</v>
      </c>
      <c r="B70" s="102" t="s">
        <v>622</v>
      </c>
      <c r="C70" s="102" t="s">
        <v>589</v>
      </c>
      <c r="D70" s="102" t="s">
        <v>590</v>
      </c>
      <c r="E70" s="113">
        <v>44967</v>
      </c>
      <c r="F70" s="102" t="s">
        <v>159</v>
      </c>
      <c r="G70" s="102">
        <v>2579</v>
      </c>
      <c r="H70" s="102">
        <v>2</v>
      </c>
      <c r="I70" s="102">
        <v>3000</v>
      </c>
      <c r="J70" s="128"/>
    </row>
    <row r="71" s="92" customFormat="1" ht="25" customHeight="1" spans="1:10">
      <c r="A71" s="102">
        <v>66</v>
      </c>
      <c r="B71" s="102" t="s">
        <v>204</v>
      </c>
      <c r="C71" s="102" t="s">
        <v>609</v>
      </c>
      <c r="D71" s="102" t="s">
        <v>587</v>
      </c>
      <c r="E71" s="113">
        <v>44872</v>
      </c>
      <c r="F71" s="102" t="s">
        <v>159</v>
      </c>
      <c r="G71" s="102">
        <v>4578</v>
      </c>
      <c r="H71" s="102">
        <v>2</v>
      </c>
      <c r="I71" s="102">
        <v>3000</v>
      </c>
      <c r="J71" s="110"/>
    </row>
    <row r="72" s="96" customFormat="1" ht="25" customHeight="1" spans="1:10">
      <c r="A72" s="103" t="s">
        <v>623</v>
      </c>
      <c r="B72" s="104"/>
      <c r="C72" s="105"/>
      <c r="D72" s="105"/>
      <c r="E72" s="114"/>
      <c r="F72" s="105"/>
      <c r="G72" s="105"/>
      <c r="H72" s="105">
        <f>SUM(H35:H71)</f>
        <v>47</v>
      </c>
      <c r="I72" s="105">
        <f>SUM(I35:I71)</f>
        <v>70500</v>
      </c>
      <c r="J72" s="121"/>
    </row>
    <row r="73" s="94" customFormat="1" ht="25" customHeight="1" spans="1:10">
      <c r="A73" s="102">
        <v>67</v>
      </c>
      <c r="B73" s="102" t="s">
        <v>624</v>
      </c>
      <c r="C73" s="102" t="s">
        <v>187</v>
      </c>
      <c r="D73" s="102" t="s">
        <v>587</v>
      </c>
      <c r="E73" s="102" t="s">
        <v>75</v>
      </c>
      <c r="F73" s="102" t="s">
        <v>159</v>
      </c>
      <c r="G73" s="102">
        <v>257</v>
      </c>
      <c r="H73" s="102">
        <v>1</v>
      </c>
      <c r="I73" s="102">
        <v>1500</v>
      </c>
      <c r="J73" s="102"/>
    </row>
    <row r="74" s="94" customFormat="1" ht="25" customHeight="1" spans="1:10">
      <c r="A74" s="102">
        <v>68</v>
      </c>
      <c r="B74" s="102" t="s">
        <v>208</v>
      </c>
      <c r="C74" s="102" t="s">
        <v>149</v>
      </c>
      <c r="D74" s="102" t="s">
        <v>88</v>
      </c>
      <c r="E74" s="102" t="s">
        <v>625</v>
      </c>
      <c r="F74" s="102" t="s">
        <v>159</v>
      </c>
      <c r="G74" s="102">
        <v>380</v>
      </c>
      <c r="H74" s="102">
        <v>1</v>
      </c>
      <c r="I74" s="102">
        <v>1500</v>
      </c>
      <c r="J74" s="102"/>
    </row>
    <row r="75" s="94" customFormat="1" ht="25" customHeight="1" spans="1:10">
      <c r="A75" s="102">
        <v>69</v>
      </c>
      <c r="B75" s="102" t="s">
        <v>626</v>
      </c>
      <c r="C75" s="102" t="s">
        <v>149</v>
      </c>
      <c r="D75" s="102" t="s">
        <v>88</v>
      </c>
      <c r="E75" s="102" t="s">
        <v>94</v>
      </c>
      <c r="F75" s="102" t="s">
        <v>159</v>
      </c>
      <c r="G75" s="102">
        <v>289</v>
      </c>
      <c r="H75" s="102">
        <v>1</v>
      </c>
      <c r="I75" s="102">
        <v>1500</v>
      </c>
      <c r="J75" s="102"/>
    </row>
    <row r="76" s="94" customFormat="1" ht="25" customHeight="1" spans="1:10">
      <c r="A76" s="102">
        <v>70</v>
      </c>
      <c r="B76" s="102" t="s">
        <v>627</v>
      </c>
      <c r="C76" s="102" t="s">
        <v>118</v>
      </c>
      <c r="D76" s="102" t="s">
        <v>568</v>
      </c>
      <c r="E76" s="102" t="s">
        <v>628</v>
      </c>
      <c r="F76" s="102" t="s">
        <v>159</v>
      </c>
      <c r="G76" s="102">
        <v>459</v>
      </c>
      <c r="H76" s="102">
        <v>1</v>
      </c>
      <c r="I76" s="102">
        <v>1500</v>
      </c>
      <c r="J76" s="102"/>
    </row>
    <row r="77" s="94" customFormat="1" ht="25" customHeight="1" spans="1:10">
      <c r="A77" s="102">
        <v>71</v>
      </c>
      <c r="B77" s="102" t="s">
        <v>210</v>
      </c>
      <c r="C77" s="102" t="s">
        <v>149</v>
      </c>
      <c r="D77" s="102" t="s">
        <v>88</v>
      </c>
      <c r="E77" s="102" t="s">
        <v>209</v>
      </c>
      <c r="F77" s="102" t="s">
        <v>159</v>
      </c>
      <c r="G77" s="102">
        <v>334.43</v>
      </c>
      <c r="H77" s="102">
        <v>1</v>
      </c>
      <c r="I77" s="102">
        <v>1500</v>
      </c>
      <c r="J77" s="102"/>
    </row>
    <row r="78" s="97" customFormat="1" ht="25" customHeight="1" spans="1:10">
      <c r="A78" s="103" t="s">
        <v>629</v>
      </c>
      <c r="B78" s="104"/>
      <c r="C78" s="105"/>
      <c r="D78" s="105"/>
      <c r="E78" s="105"/>
      <c r="F78" s="105"/>
      <c r="G78" s="105"/>
      <c r="H78" s="105">
        <f>SUM(H73:H77)</f>
        <v>5</v>
      </c>
      <c r="I78" s="105">
        <f>SUM(I73:I77)</f>
        <v>7500</v>
      </c>
      <c r="J78" s="105"/>
    </row>
    <row r="79" s="92" customFormat="1" ht="25" customHeight="1" spans="1:10">
      <c r="A79" s="102">
        <v>72</v>
      </c>
      <c r="B79" s="102" t="s">
        <v>630</v>
      </c>
      <c r="C79" s="102" t="s">
        <v>149</v>
      </c>
      <c r="D79" s="102" t="s">
        <v>88</v>
      </c>
      <c r="E79" s="102" t="s">
        <v>576</v>
      </c>
      <c r="F79" s="102" t="s">
        <v>159</v>
      </c>
      <c r="G79" s="102">
        <v>855</v>
      </c>
      <c r="H79" s="110">
        <v>1</v>
      </c>
      <c r="I79" s="102">
        <v>1500</v>
      </c>
      <c r="J79" s="129"/>
    </row>
    <row r="80" s="94" customFormat="1" ht="25" customHeight="1" spans="1:10">
      <c r="A80" s="102">
        <v>73</v>
      </c>
      <c r="B80" s="102" t="s">
        <v>215</v>
      </c>
      <c r="C80" s="102" t="s">
        <v>149</v>
      </c>
      <c r="D80" s="102" t="s">
        <v>88</v>
      </c>
      <c r="E80" s="102" t="s">
        <v>38</v>
      </c>
      <c r="F80" s="102" t="s">
        <v>159</v>
      </c>
      <c r="G80" s="102">
        <v>275</v>
      </c>
      <c r="H80" s="102">
        <v>1</v>
      </c>
      <c r="I80" s="102">
        <v>1500</v>
      </c>
      <c r="J80" s="122"/>
    </row>
    <row r="81" s="94" customFormat="1" ht="25" customHeight="1" spans="1:10">
      <c r="A81" s="102">
        <v>74</v>
      </c>
      <c r="B81" s="102" t="s">
        <v>215</v>
      </c>
      <c r="C81" s="102" t="s">
        <v>149</v>
      </c>
      <c r="D81" s="102" t="s">
        <v>88</v>
      </c>
      <c r="E81" s="102" t="s">
        <v>248</v>
      </c>
      <c r="F81" s="102" t="s">
        <v>159</v>
      </c>
      <c r="G81" s="102">
        <v>385</v>
      </c>
      <c r="H81" s="102">
        <v>1</v>
      </c>
      <c r="I81" s="102">
        <v>1500</v>
      </c>
      <c r="J81" s="122"/>
    </row>
    <row r="82" s="94" customFormat="1" ht="25" customHeight="1" spans="1:10">
      <c r="A82" s="102">
        <v>75</v>
      </c>
      <c r="B82" s="102" t="s">
        <v>631</v>
      </c>
      <c r="C82" s="102" t="s">
        <v>149</v>
      </c>
      <c r="D82" s="102" t="s">
        <v>88</v>
      </c>
      <c r="E82" s="102" t="s">
        <v>632</v>
      </c>
      <c r="F82" s="102" t="s">
        <v>159</v>
      </c>
      <c r="G82" s="102">
        <v>353</v>
      </c>
      <c r="H82" s="102">
        <v>2</v>
      </c>
      <c r="I82" s="102">
        <v>3000</v>
      </c>
      <c r="J82" s="122"/>
    </row>
    <row r="83" s="94" customFormat="1" ht="25" customHeight="1" spans="1:10">
      <c r="A83" s="102">
        <v>76</v>
      </c>
      <c r="B83" s="102" t="s">
        <v>633</v>
      </c>
      <c r="C83" s="102" t="s">
        <v>589</v>
      </c>
      <c r="D83" s="102" t="s">
        <v>590</v>
      </c>
      <c r="E83" s="102" t="s">
        <v>60</v>
      </c>
      <c r="F83" s="102" t="s">
        <v>159</v>
      </c>
      <c r="G83" s="102">
        <v>286</v>
      </c>
      <c r="H83" s="102">
        <v>1</v>
      </c>
      <c r="I83" s="102">
        <v>1500</v>
      </c>
      <c r="J83" s="122"/>
    </row>
    <row r="84" s="92" customFormat="1" ht="25" customHeight="1" spans="1:10">
      <c r="A84" s="102">
        <v>77</v>
      </c>
      <c r="B84" s="102" t="s">
        <v>634</v>
      </c>
      <c r="C84" s="102" t="s">
        <v>589</v>
      </c>
      <c r="D84" s="102" t="s">
        <v>590</v>
      </c>
      <c r="E84" s="102" t="s">
        <v>635</v>
      </c>
      <c r="F84" s="102" t="s">
        <v>159</v>
      </c>
      <c r="G84" s="102">
        <v>312</v>
      </c>
      <c r="H84" s="110">
        <v>1</v>
      </c>
      <c r="I84" s="102">
        <v>1500</v>
      </c>
      <c r="J84" s="129"/>
    </row>
    <row r="85" s="92" customFormat="1" ht="25" customHeight="1" spans="1:10">
      <c r="A85" s="102">
        <v>78</v>
      </c>
      <c r="B85" s="102" t="s">
        <v>636</v>
      </c>
      <c r="C85" s="102" t="s">
        <v>589</v>
      </c>
      <c r="D85" s="102" t="s">
        <v>590</v>
      </c>
      <c r="E85" s="102" t="s">
        <v>637</v>
      </c>
      <c r="F85" s="102" t="s">
        <v>159</v>
      </c>
      <c r="G85" s="102">
        <v>516</v>
      </c>
      <c r="H85" s="110">
        <v>1</v>
      </c>
      <c r="I85" s="102">
        <v>1500</v>
      </c>
      <c r="J85" s="129"/>
    </row>
    <row r="86" s="92" customFormat="1" ht="25" customHeight="1" spans="1:10">
      <c r="A86" s="102">
        <v>79</v>
      </c>
      <c r="B86" s="102" t="s">
        <v>228</v>
      </c>
      <c r="C86" s="102" t="s">
        <v>589</v>
      </c>
      <c r="D86" s="102" t="s">
        <v>590</v>
      </c>
      <c r="E86" s="102" t="s">
        <v>60</v>
      </c>
      <c r="F86" s="102" t="s">
        <v>159</v>
      </c>
      <c r="G86" s="102">
        <v>240</v>
      </c>
      <c r="H86" s="110">
        <v>1</v>
      </c>
      <c r="I86" s="102">
        <v>1500</v>
      </c>
      <c r="J86" s="129"/>
    </row>
    <row r="87" s="94" customFormat="1" ht="25" customHeight="1" spans="1:10">
      <c r="A87" s="102">
        <v>80</v>
      </c>
      <c r="B87" s="102" t="s">
        <v>237</v>
      </c>
      <c r="C87" s="102" t="s">
        <v>149</v>
      </c>
      <c r="D87" s="102" t="s">
        <v>88</v>
      </c>
      <c r="E87" s="102" t="s">
        <v>404</v>
      </c>
      <c r="F87" s="102" t="s">
        <v>159</v>
      </c>
      <c r="G87" s="102">
        <v>534</v>
      </c>
      <c r="H87" s="102">
        <v>1</v>
      </c>
      <c r="I87" s="102">
        <v>1500</v>
      </c>
      <c r="J87" s="122"/>
    </row>
    <row r="88" s="94" customFormat="1" ht="25" customHeight="1" spans="1:10">
      <c r="A88" s="102">
        <v>81</v>
      </c>
      <c r="B88" s="102" t="s">
        <v>638</v>
      </c>
      <c r="C88" s="102" t="s">
        <v>149</v>
      </c>
      <c r="D88" s="102" t="s">
        <v>88</v>
      </c>
      <c r="E88" s="102" t="s">
        <v>158</v>
      </c>
      <c r="F88" s="102" t="s">
        <v>159</v>
      </c>
      <c r="G88" s="102">
        <v>631</v>
      </c>
      <c r="H88" s="102">
        <v>1</v>
      </c>
      <c r="I88" s="102">
        <v>1500</v>
      </c>
      <c r="J88" s="122"/>
    </row>
    <row r="89" s="94" customFormat="1" ht="25" customHeight="1" spans="1:10">
      <c r="A89" s="102">
        <v>82</v>
      </c>
      <c r="B89" s="102" t="s">
        <v>639</v>
      </c>
      <c r="C89" s="102" t="s">
        <v>589</v>
      </c>
      <c r="D89" s="102" t="s">
        <v>590</v>
      </c>
      <c r="E89" s="102" t="s">
        <v>640</v>
      </c>
      <c r="F89" s="102" t="s">
        <v>159</v>
      </c>
      <c r="G89" s="102">
        <v>373</v>
      </c>
      <c r="H89" s="102">
        <v>2</v>
      </c>
      <c r="I89" s="102">
        <v>3000</v>
      </c>
      <c r="J89" s="122"/>
    </row>
    <row r="90" s="94" customFormat="1" ht="25" customHeight="1" spans="1:10">
      <c r="A90" s="102">
        <v>83</v>
      </c>
      <c r="B90" s="102" t="s">
        <v>641</v>
      </c>
      <c r="C90" s="102" t="s">
        <v>589</v>
      </c>
      <c r="D90" s="102" t="s">
        <v>590</v>
      </c>
      <c r="E90" s="102" t="s">
        <v>640</v>
      </c>
      <c r="F90" s="102" t="s">
        <v>159</v>
      </c>
      <c r="G90" s="102">
        <v>243</v>
      </c>
      <c r="H90" s="102">
        <v>1</v>
      </c>
      <c r="I90" s="102">
        <v>1500</v>
      </c>
      <c r="J90" s="122"/>
    </row>
    <row r="91" s="94" customFormat="1" ht="25" customHeight="1" spans="1:10">
      <c r="A91" s="102">
        <v>84</v>
      </c>
      <c r="B91" s="102" t="s">
        <v>642</v>
      </c>
      <c r="C91" s="102" t="s">
        <v>589</v>
      </c>
      <c r="D91" s="102" t="s">
        <v>590</v>
      </c>
      <c r="E91" s="102" t="s">
        <v>643</v>
      </c>
      <c r="F91" s="102" t="s">
        <v>159</v>
      </c>
      <c r="G91" s="102">
        <v>254</v>
      </c>
      <c r="H91" s="102">
        <v>1</v>
      </c>
      <c r="I91" s="102">
        <v>1500</v>
      </c>
      <c r="J91" s="122"/>
    </row>
    <row r="92" s="94" customFormat="1" ht="25" customHeight="1" spans="1:10">
      <c r="A92" s="102">
        <v>85</v>
      </c>
      <c r="B92" s="102" t="s">
        <v>247</v>
      </c>
      <c r="C92" s="102" t="s">
        <v>589</v>
      </c>
      <c r="D92" s="102" t="s">
        <v>590</v>
      </c>
      <c r="E92" s="102" t="s">
        <v>60</v>
      </c>
      <c r="F92" s="102" t="s">
        <v>159</v>
      </c>
      <c r="G92" s="102">
        <v>1076</v>
      </c>
      <c r="H92" s="102">
        <v>2</v>
      </c>
      <c r="I92" s="102">
        <v>3000</v>
      </c>
      <c r="J92" s="122"/>
    </row>
    <row r="93" s="94" customFormat="1" ht="25" customHeight="1" spans="1:10">
      <c r="A93" s="102">
        <v>86</v>
      </c>
      <c r="B93" s="102" t="s">
        <v>644</v>
      </c>
      <c r="C93" s="102" t="s">
        <v>589</v>
      </c>
      <c r="D93" s="102" t="s">
        <v>590</v>
      </c>
      <c r="E93" s="102" t="s">
        <v>60</v>
      </c>
      <c r="F93" s="102" t="s">
        <v>159</v>
      </c>
      <c r="G93" s="102">
        <v>350</v>
      </c>
      <c r="H93" s="102">
        <v>1</v>
      </c>
      <c r="I93" s="102">
        <v>1500</v>
      </c>
      <c r="J93" s="122"/>
    </row>
    <row r="94" s="97" customFormat="1" ht="25" customHeight="1" spans="1:10">
      <c r="A94" s="103" t="s">
        <v>645</v>
      </c>
      <c r="B94" s="104"/>
      <c r="C94" s="105"/>
      <c r="D94" s="105"/>
      <c r="E94" s="105"/>
      <c r="F94" s="105"/>
      <c r="G94" s="105"/>
      <c r="H94" s="105">
        <f>SUM(H79:H93)</f>
        <v>18</v>
      </c>
      <c r="I94" s="105">
        <f>SUM(I79:I93)</f>
        <v>27000</v>
      </c>
      <c r="J94" s="130"/>
    </row>
    <row r="95" s="92" customFormat="1" ht="25" customHeight="1" spans="1:10">
      <c r="A95" s="102">
        <v>87</v>
      </c>
      <c r="B95" s="115" t="s">
        <v>280</v>
      </c>
      <c r="C95" s="116" t="s">
        <v>164</v>
      </c>
      <c r="D95" s="115" t="s">
        <v>88</v>
      </c>
      <c r="E95" s="117">
        <v>44912</v>
      </c>
      <c r="F95" s="116" t="s">
        <v>113</v>
      </c>
      <c r="G95" s="116">
        <v>419</v>
      </c>
      <c r="H95" s="110">
        <v>1</v>
      </c>
      <c r="I95" s="116">
        <v>1500</v>
      </c>
      <c r="J95" s="116"/>
    </row>
    <row r="96" s="92" customFormat="1" ht="25" customHeight="1" spans="1:10">
      <c r="A96" s="102">
        <v>88</v>
      </c>
      <c r="B96" s="115" t="s">
        <v>271</v>
      </c>
      <c r="C96" s="116" t="s">
        <v>164</v>
      </c>
      <c r="D96" s="115" t="s">
        <v>88</v>
      </c>
      <c r="E96" s="117">
        <v>44900</v>
      </c>
      <c r="F96" s="116" t="s">
        <v>159</v>
      </c>
      <c r="G96" s="116">
        <v>165</v>
      </c>
      <c r="H96" s="110">
        <v>1</v>
      </c>
      <c r="I96" s="116">
        <v>1500</v>
      </c>
      <c r="J96" s="116"/>
    </row>
    <row r="97" s="92" customFormat="1" ht="25" customHeight="1" spans="1:10">
      <c r="A97" s="102">
        <v>89</v>
      </c>
      <c r="B97" s="115" t="s">
        <v>273</v>
      </c>
      <c r="C97" s="116" t="s">
        <v>164</v>
      </c>
      <c r="D97" s="115" t="s">
        <v>88</v>
      </c>
      <c r="E97" s="117">
        <v>44916</v>
      </c>
      <c r="F97" s="116" t="s">
        <v>113</v>
      </c>
      <c r="G97" s="116">
        <v>201</v>
      </c>
      <c r="H97" s="110">
        <v>1</v>
      </c>
      <c r="I97" s="116">
        <v>1500</v>
      </c>
      <c r="J97" s="116"/>
    </row>
    <row r="98" s="92" customFormat="1" ht="25" customHeight="1" spans="1:10">
      <c r="A98" s="102">
        <v>90</v>
      </c>
      <c r="B98" s="115" t="s">
        <v>646</v>
      </c>
      <c r="C98" s="116" t="s">
        <v>164</v>
      </c>
      <c r="D98" s="115" t="s">
        <v>88</v>
      </c>
      <c r="E98" s="117">
        <v>44914</v>
      </c>
      <c r="F98" s="116" t="s">
        <v>159</v>
      </c>
      <c r="G98" s="116">
        <v>513</v>
      </c>
      <c r="H98" s="110">
        <v>1</v>
      </c>
      <c r="I98" s="116">
        <v>1500</v>
      </c>
      <c r="J98" s="116"/>
    </row>
    <row r="99" s="92" customFormat="1" ht="25" customHeight="1" spans="1:10">
      <c r="A99" s="102">
        <v>91</v>
      </c>
      <c r="B99" s="115" t="s">
        <v>647</v>
      </c>
      <c r="C99" s="116" t="s">
        <v>164</v>
      </c>
      <c r="D99" s="115" t="s">
        <v>88</v>
      </c>
      <c r="E99" s="117">
        <v>44922</v>
      </c>
      <c r="F99" s="116" t="s">
        <v>113</v>
      </c>
      <c r="G99" s="116">
        <v>228</v>
      </c>
      <c r="H99" s="110">
        <v>1</v>
      </c>
      <c r="I99" s="116">
        <v>1500</v>
      </c>
      <c r="J99" s="116"/>
    </row>
    <row r="100" s="92" customFormat="1" ht="25" customHeight="1" spans="1:10">
      <c r="A100" s="102">
        <v>92</v>
      </c>
      <c r="B100" s="115" t="s">
        <v>648</v>
      </c>
      <c r="C100" s="116" t="s">
        <v>164</v>
      </c>
      <c r="D100" s="115" t="s">
        <v>88</v>
      </c>
      <c r="E100" s="117">
        <v>44912</v>
      </c>
      <c r="F100" s="116" t="s">
        <v>159</v>
      </c>
      <c r="G100" s="116">
        <v>594</v>
      </c>
      <c r="H100" s="110">
        <v>1</v>
      </c>
      <c r="I100" s="116">
        <v>1500</v>
      </c>
      <c r="J100" s="116"/>
    </row>
    <row r="101" s="92" customFormat="1" ht="25" customHeight="1" spans="1:10">
      <c r="A101" s="102">
        <v>93</v>
      </c>
      <c r="B101" s="115" t="s">
        <v>649</v>
      </c>
      <c r="C101" s="116" t="s">
        <v>164</v>
      </c>
      <c r="D101" s="115" t="s">
        <v>88</v>
      </c>
      <c r="E101" s="117">
        <v>44922</v>
      </c>
      <c r="F101" s="116" t="s">
        <v>159</v>
      </c>
      <c r="G101" s="116">
        <v>307</v>
      </c>
      <c r="H101" s="110">
        <v>1</v>
      </c>
      <c r="I101" s="116">
        <v>1500</v>
      </c>
      <c r="J101" s="116"/>
    </row>
    <row r="102" s="92" customFormat="1" ht="25" customHeight="1" spans="1:10">
      <c r="A102" s="102">
        <v>94</v>
      </c>
      <c r="B102" s="115" t="s">
        <v>650</v>
      </c>
      <c r="C102" s="116" t="s">
        <v>164</v>
      </c>
      <c r="D102" s="115" t="s">
        <v>88</v>
      </c>
      <c r="E102" s="117">
        <v>44909</v>
      </c>
      <c r="F102" s="116" t="s">
        <v>159</v>
      </c>
      <c r="G102" s="116">
        <v>552</v>
      </c>
      <c r="H102" s="110">
        <v>2</v>
      </c>
      <c r="I102" s="116">
        <v>3000</v>
      </c>
      <c r="J102" s="116"/>
    </row>
    <row r="103" s="92" customFormat="1" ht="25" customHeight="1" spans="1:10">
      <c r="A103" s="102">
        <v>95</v>
      </c>
      <c r="B103" s="115" t="s">
        <v>651</v>
      </c>
      <c r="C103" s="116" t="s">
        <v>164</v>
      </c>
      <c r="D103" s="115" t="s">
        <v>88</v>
      </c>
      <c r="E103" s="117">
        <v>44916</v>
      </c>
      <c r="F103" s="116" t="s">
        <v>159</v>
      </c>
      <c r="G103" s="116">
        <v>296</v>
      </c>
      <c r="H103" s="110">
        <v>1</v>
      </c>
      <c r="I103" s="116">
        <v>1500</v>
      </c>
      <c r="J103" s="116"/>
    </row>
    <row r="104" s="92" customFormat="1" ht="25" customHeight="1" spans="1:10">
      <c r="A104" s="102">
        <v>96</v>
      </c>
      <c r="B104" s="115" t="s">
        <v>259</v>
      </c>
      <c r="C104" s="116" t="s">
        <v>164</v>
      </c>
      <c r="D104" s="115" t="s">
        <v>577</v>
      </c>
      <c r="E104" s="117">
        <v>44878</v>
      </c>
      <c r="F104" s="116" t="s">
        <v>159</v>
      </c>
      <c r="G104" s="116">
        <v>327</v>
      </c>
      <c r="H104" s="110">
        <v>1</v>
      </c>
      <c r="I104" s="116">
        <v>1500</v>
      </c>
      <c r="J104" s="116"/>
    </row>
    <row r="105" s="92" customFormat="1" ht="25" customHeight="1" spans="1:10">
      <c r="A105" s="102">
        <v>97</v>
      </c>
      <c r="B105" s="115" t="s">
        <v>263</v>
      </c>
      <c r="C105" s="116" t="s">
        <v>164</v>
      </c>
      <c r="D105" s="115" t="s">
        <v>577</v>
      </c>
      <c r="E105" s="117">
        <v>44828</v>
      </c>
      <c r="F105" s="116" t="s">
        <v>159</v>
      </c>
      <c r="G105" s="116">
        <v>138</v>
      </c>
      <c r="H105" s="110">
        <v>1</v>
      </c>
      <c r="I105" s="116">
        <v>1500</v>
      </c>
      <c r="J105" s="116"/>
    </row>
    <row r="106" s="92" customFormat="1" ht="25" customHeight="1" spans="1:10">
      <c r="A106" s="102">
        <v>98</v>
      </c>
      <c r="B106" s="115" t="s">
        <v>275</v>
      </c>
      <c r="C106" s="116" t="s">
        <v>164</v>
      </c>
      <c r="D106" s="115" t="s">
        <v>88</v>
      </c>
      <c r="E106" s="117">
        <v>44898</v>
      </c>
      <c r="F106" s="116" t="s">
        <v>159</v>
      </c>
      <c r="G106" s="116">
        <v>285</v>
      </c>
      <c r="H106" s="110">
        <v>1</v>
      </c>
      <c r="I106" s="116">
        <v>1500</v>
      </c>
      <c r="J106" s="116"/>
    </row>
    <row r="107" s="92" customFormat="1" ht="25" customHeight="1" spans="1:10">
      <c r="A107" s="102">
        <v>99</v>
      </c>
      <c r="B107" s="115" t="s">
        <v>652</v>
      </c>
      <c r="C107" s="116" t="s">
        <v>164</v>
      </c>
      <c r="D107" s="115" t="s">
        <v>88</v>
      </c>
      <c r="E107" s="117">
        <v>44924</v>
      </c>
      <c r="F107" s="116" t="s">
        <v>159</v>
      </c>
      <c r="G107" s="116">
        <v>893</v>
      </c>
      <c r="H107" s="110">
        <v>1</v>
      </c>
      <c r="I107" s="116">
        <v>1500</v>
      </c>
      <c r="J107" s="116"/>
    </row>
    <row r="108" s="92" customFormat="1" ht="25" customHeight="1" spans="1:10">
      <c r="A108" s="102">
        <v>100</v>
      </c>
      <c r="B108" s="115" t="s">
        <v>264</v>
      </c>
      <c r="C108" s="116" t="s">
        <v>164</v>
      </c>
      <c r="D108" s="116" t="s">
        <v>653</v>
      </c>
      <c r="E108" s="117">
        <v>44917</v>
      </c>
      <c r="F108" s="116" t="s">
        <v>159</v>
      </c>
      <c r="G108" s="116">
        <v>296</v>
      </c>
      <c r="H108" s="110">
        <v>1</v>
      </c>
      <c r="I108" s="116">
        <v>1500</v>
      </c>
      <c r="J108" s="116"/>
    </row>
    <row r="109" s="92" customFormat="1" ht="25" customHeight="1" spans="1:10">
      <c r="A109" s="102">
        <v>101</v>
      </c>
      <c r="B109" s="115" t="s">
        <v>654</v>
      </c>
      <c r="C109" s="116" t="s">
        <v>164</v>
      </c>
      <c r="D109" s="115" t="s">
        <v>88</v>
      </c>
      <c r="E109" s="117">
        <v>44924</v>
      </c>
      <c r="F109" s="116" t="s">
        <v>159</v>
      </c>
      <c r="G109" s="116">
        <v>183</v>
      </c>
      <c r="H109" s="110">
        <v>1</v>
      </c>
      <c r="I109" s="116">
        <v>1500</v>
      </c>
      <c r="J109" s="116"/>
    </row>
    <row r="110" s="96" customFormat="1" ht="25" customHeight="1" spans="1:10">
      <c r="A110" s="103" t="s">
        <v>283</v>
      </c>
      <c r="B110" s="104"/>
      <c r="C110" s="118"/>
      <c r="D110" s="119"/>
      <c r="E110" s="120"/>
      <c r="F110" s="118"/>
      <c r="G110" s="118"/>
      <c r="H110" s="121">
        <f>SUM(H95:H109)</f>
        <v>16</v>
      </c>
      <c r="I110" s="118">
        <f>SUM(I95:I109)</f>
        <v>24000</v>
      </c>
      <c r="J110" s="118"/>
    </row>
    <row r="111" s="92" customFormat="1" ht="25" customHeight="1" spans="1:10">
      <c r="A111" s="102">
        <v>102</v>
      </c>
      <c r="B111" s="110" t="s">
        <v>295</v>
      </c>
      <c r="C111" s="110" t="s">
        <v>149</v>
      </c>
      <c r="D111" s="110" t="s">
        <v>88</v>
      </c>
      <c r="E111" s="110" t="s">
        <v>285</v>
      </c>
      <c r="F111" s="110" t="s">
        <v>159</v>
      </c>
      <c r="G111" s="110">
        <v>157</v>
      </c>
      <c r="H111" s="110">
        <v>1</v>
      </c>
      <c r="I111" s="110">
        <v>1500</v>
      </c>
      <c r="J111" s="110"/>
    </row>
    <row r="112" s="92" customFormat="1" ht="25" customHeight="1" spans="1:10">
      <c r="A112" s="102">
        <v>103</v>
      </c>
      <c r="B112" s="110" t="s">
        <v>284</v>
      </c>
      <c r="C112" s="110" t="s">
        <v>149</v>
      </c>
      <c r="D112" s="110" t="s">
        <v>88</v>
      </c>
      <c r="E112" s="110" t="s">
        <v>285</v>
      </c>
      <c r="F112" s="110" t="s">
        <v>159</v>
      </c>
      <c r="G112" s="110">
        <v>918</v>
      </c>
      <c r="H112" s="110">
        <v>1</v>
      </c>
      <c r="I112" s="110">
        <v>1500</v>
      </c>
      <c r="J112" s="110"/>
    </row>
    <row r="113" s="92" customFormat="1" ht="25" customHeight="1" spans="1:10">
      <c r="A113" s="102">
        <v>104</v>
      </c>
      <c r="B113" s="110" t="s">
        <v>655</v>
      </c>
      <c r="C113" s="110" t="s">
        <v>589</v>
      </c>
      <c r="D113" s="110" t="s">
        <v>656</v>
      </c>
      <c r="E113" s="110" t="s">
        <v>285</v>
      </c>
      <c r="F113" s="110" t="s">
        <v>159</v>
      </c>
      <c r="G113" s="110">
        <v>640</v>
      </c>
      <c r="H113" s="110">
        <v>2</v>
      </c>
      <c r="I113" s="110">
        <v>3000</v>
      </c>
      <c r="J113" s="110"/>
    </row>
    <row r="114" s="92" customFormat="1" ht="25" customHeight="1" spans="1:10">
      <c r="A114" s="102">
        <v>105</v>
      </c>
      <c r="B114" s="110" t="s">
        <v>657</v>
      </c>
      <c r="C114" s="110" t="s">
        <v>589</v>
      </c>
      <c r="D114" s="110" t="s">
        <v>656</v>
      </c>
      <c r="E114" s="110" t="s">
        <v>285</v>
      </c>
      <c r="F114" s="110" t="s">
        <v>159</v>
      </c>
      <c r="G114" s="110">
        <v>237</v>
      </c>
      <c r="H114" s="110">
        <v>1</v>
      </c>
      <c r="I114" s="110">
        <v>1500</v>
      </c>
      <c r="J114" s="110"/>
    </row>
    <row r="115" s="94" customFormat="1" ht="25" customHeight="1" spans="1:10">
      <c r="A115" s="102">
        <v>106</v>
      </c>
      <c r="B115" s="102" t="s">
        <v>288</v>
      </c>
      <c r="C115" s="102" t="s">
        <v>589</v>
      </c>
      <c r="D115" s="102" t="s">
        <v>656</v>
      </c>
      <c r="E115" s="102" t="s">
        <v>285</v>
      </c>
      <c r="F115" s="102" t="s">
        <v>193</v>
      </c>
      <c r="G115" s="102">
        <v>232</v>
      </c>
      <c r="H115" s="102">
        <v>1</v>
      </c>
      <c r="I115" s="102">
        <v>1500</v>
      </c>
      <c r="J115" s="102"/>
    </row>
    <row r="116" s="92" customFormat="1" ht="25" customHeight="1" spans="1:10">
      <c r="A116" s="102">
        <v>107</v>
      </c>
      <c r="B116" s="110" t="s">
        <v>658</v>
      </c>
      <c r="C116" s="110" t="s">
        <v>589</v>
      </c>
      <c r="D116" s="110" t="s">
        <v>656</v>
      </c>
      <c r="E116" s="110" t="s">
        <v>285</v>
      </c>
      <c r="F116" s="110" t="s">
        <v>193</v>
      </c>
      <c r="G116" s="110">
        <v>381</v>
      </c>
      <c r="H116" s="110">
        <v>1</v>
      </c>
      <c r="I116" s="110">
        <v>1500</v>
      </c>
      <c r="J116" s="102"/>
    </row>
    <row r="117" s="92" customFormat="1" ht="25" customHeight="1" spans="1:10">
      <c r="A117" s="102">
        <v>108</v>
      </c>
      <c r="B117" s="110" t="s">
        <v>659</v>
      </c>
      <c r="C117" s="110" t="s">
        <v>589</v>
      </c>
      <c r="D117" s="110" t="s">
        <v>656</v>
      </c>
      <c r="E117" s="110" t="s">
        <v>285</v>
      </c>
      <c r="F117" s="110" t="s">
        <v>193</v>
      </c>
      <c r="G117" s="110">
        <v>234</v>
      </c>
      <c r="H117" s="110">
        <v>1</v>
      </c>
      <c r="I117" s="110">
        <v>1500</v>
      </c>
      <c r="J117" s="110"/>
    </row>
    <row r="118" s="96" customFormat="1" ht="25" customHeight="1" spans="1:10">
      <c r="A118" s="103" t="s">
        <v>296</v>
      </c>
      <c r="B118" s="104"/>
      <c r="C118" s="121"/>
      <c r="D118" s="121"/>
      <c r="E118" s="121"/>
      <c r="F118" s="121"/>
      <c r="G118" s="121"/>
      <c r="H118" s="121">
        <f>SUM(H111:H117)</f>
        <v>8</v>
      </c>
      <c r="I118" s="121">
        <f>SUM(I111:I117)</f>
        <v>12000</v>
      </c>
      <c r="J118" s="121"/>
    </row>
    <row r="119" s="94" customFormat="1" ht="25" customHeight="1" spans="1:10">
      <c r="A119" s="102">
        <v>109</v>
      </c>
      <c r="B119" s="122" t="s">
        <v>660</v>
      </c>
      <c r="C119" s="122" t="s">
        <v>149</v>
      </c>
      <c r="D119" s="122" t="s">
        <v>88</v>
      </c>
      <c r="E119" s="123" t="s">
        <v>576</v>
      </c>
      <c r="F119" s="122" t="s">
        <v>113</v>
      </c>
      <c r="G119" s="122">
        <v>947.1</v>
      </c>
      <c r="H119" s="124">
        <v>1</v>
      </c>
      <c r="I119" s="122">
        <v>1500</v>
      </c>
      <c r="J119" s="122"/>
    </row>
    <row r="120" s="94" customFormat="1" ht="25" customHeight="1" spans="1:10">
      <c r="A120" s="102">
        <v>110</v>
      </c>
      <c r="B120" s="122" t="s">
        <v>304</v>
      </c>
      <c r="C120" s="122" t="s">
        <v>149</v>
      </c>
      <c r="D120" s="122" t="s">
        <v>88</v>
      </c>
      <c r="E120" s="123" t="s">
        <v>119</v>
      </c>
      <c r="F120" s="122" t="s">
        <v>113</v>
      </c>
      <c r="G120" s="122">
        <v>389.04</v>
      </c>
      <c r="H120" s="124">
        <v>1</v>
      </c>
      <c r="I120" s="122">
        <v>1500</v>
      </c>
      <c r="J120" s="122"/>
    </row>
    <row r="121" s="94" customFormat="1" ht="25" customHeight="1" spans="1:10">
      <c r="A121" s="102">
        <v>111</v>
      </c>
      <c r="B121" s="122" t="s">
        <v>304</v>
      </c>
      <c r="C121" s="122" t="s">
        <v>149</v>
      </c>
      <c r="D121" s="122" t="s">
        <v>88</v>
      </c>
      <c r="E121" s="123" t="s">
        <v>443</v>
      </c>
      <c r="F121" s="122" t="s">
        <v>159</v>
      </c>
      <c r="G121" s="122">
        <v>114.96</v>
      </c>
      <c r="H121" s="124">
        <v>1</v>
      </c>
      <c r="I121" s="122">
        <v>1500</v>
      </c>
      <c r="J121" s="122"/>
    </row>
    <row r="122" s="92" customFormat="1" ht="25" customHeight="1" spans="1:10">
      <c r="A122" s="102">
        <v>112</v>
      </c>
      <c r="B122" s="116" t="s">
        <v>318</v>
      </c>
      <c r="C122" s="116" t="s">
        <v>149</v>
      </c>
      <c r="D122" s="116" t="s">
        <v>88</v>
      </c>
      <c r="E122" s="125" t="s">
        <v>104</v>
      </c>
      <c r="F122" s="116" t="s">
        <v>113</v>
      </c>
      <c r="G122" s="116">
        <v>236</v>
      </c>
      <c r="H122" s="126">
        <v>1</v>
      </c>
      <c r="I122" s="116">
        <v>1500</v>
      </c>
      <c r="J122" s="116"/>
    </row>
    <row r="123" s="92" customFormat="1" ht="25" customHeight="1" spans="1:10">
      <c r="A123" s="102">
        <v>113</v>
      </c>
      <c r="B123" s="116" t="s">
        <v>318</v>
      </c>
      <c r="C123" s="116" t="s">
        <v>149</v>
      </c>
      <c r="D123" s="116" t="s">
        <v>88</v>
      </c>
      <c r="E123" s="125" t="s">
        <v>104</v>
      </c>
      <c r="F123" s="116" t="s">
        <v>113</v>
      </c>
      <c r="G123" s="116">
        <v>149</v>
      </c>
      <c r="H123" s="126">
        <v>1</v>
      </c>
      <c r="I123" s="116">
        <v>1500</v>
      </c>
      <c r="J123" s="116"/>
    </row>
    <row r="124" s="92" customFormat="1" ht="25" customHeight="1" spans="1:10">
      <c r="A124" s="102">
        <v>114</v>
      </c>
      <c r="B124" s="122" t="s">
        <v>318</v>
      </c>
      <c r="C124" s="122" t="s">
        <v>149</v>
      </c>
      <c r="D124" s="122" t="s">
        <v>88</v>
      </c>
      <c r="E124" s="123" t="s">
        <v>60</v>
      </c>
      <c r="F124" s="122" t="s">
        <v>113</v>
      </c>
      <c r="G124" s="122">
        <v>108</v>
      </c>
      <c r="H124" s="126">
        <v>1</v>
      </c>
      <c r="I124" s="122">
        <v>1500</v>
      </c>
      <c r="J124" s="116"/>
    </row>
    <row r="125" s="92" customFormat="1" ht="25" customHeight="1" spans="1:10">
      <c r="A125" s="102">
        <v>115</v>
      </c>
      <c r="B125" s="116" t="s">
        <v>336</v>
      </c>
      <c r="C125" s="116" t="s">
        <v>149</v>
      </c>
      <c r="D125" s="122" t="s">
        <v>88</v>
      </c>
      <c r="E125" s="116" t="s">
        <v>404</v>
      </c>
      <c r="F125" s="116" t="s">
        <v>113</v>
      </c>
      <c r="G125" s="116">
        <v>130</v>
      </c>
      <c r="H125" s="126">
        <v>1</v>
      </c>
      <c r="I125" s="116">
        <v>1500</v>
      </c>
      <c r="J125" s="116"/>
    </row>
    <row r="126" s="92" customFormat="1" ht="25" customHeight="1" spans="1:10">
      <c r="A126" s="102">
        <v>116</v>
      </c>
      <c r="B126" s="116" t="s">
        <v>661</v>
      </c>
      <c r="C126" s="116" t="s">
        <v>149</v>
      </c>
      <c r="D126" s="122" t="s">
        <v>88</v>
      </c>
      <c r="E126" s="125" t="s">
        <v>209</v>
      </c>
      <c r="F126" s="116" t="s">
        <v>113</v>
      </c>
      <c r="G126" s="116">
        <v>225</v>
      </c>
      <c r="H126" s="126">
        <v>1</v>
      </c>
      <c r="I126" s="116">
        <v>1500</v>
      </c>
      <c r="J126" s="116"/>
    </row>
    <row r="127" s="92" customFormat="1" ht="25" customHeight="1" spans="1:10">
      <c r="A127" s="102">
        <v>117</v>
      </c>
      <c r="B127" s="116" t="s">
        <v>661</v>
      </c>
      <c r="C127" s="116" t="s">
        <v>149</v>
      </c>
      <c r="D127" s="122" t="s">
        <v>88</v>
      </c>
      <c r="E127" s="125" t="s">
        <v>209</v>
      </c>
      <c r="F127" s="116" t="s">
        <v>113</v>
      </c>
      <c r="G127" s="116">
        <v>289</v>
      </c>
      <c r="H127" s="126">
        <v>1</v>
      </c>
      <c r="I127" s="116">
        <v>1500</v>
      </c>
      <c r="J127" s="116"/>
    </row>
    <row r="128" s="92" customFormat="1" ht="25" customHeight="1" spans="1:10">
      <c r="A128" s="102">
        <v>118</v>
      </c>
      <c r="B128" s="116" t="s">
        <v>338</v>
      </c>
      <c r="C128" s="116" t="s">
        <v>149</v>
      </c>
      <c r="D128" s="122" t="s">
        <v>88</v>
      </c>
      <c r="E128" s="125" t="s">
        <v>443</v>
      </c>
      <c r="F128" s="116" t="s">
        <v>113</v>
      </c>
      <c r="G128" s="116">
        <v>180</v>
      </c>
      <c r="H128" s="126">
        <v>1</v>
      </c>
      <c r="I128" s="116">
        <v>1500</v>
      </c>
      <c r="J128" s="116"/>
    </row>
    <row r="129" s="92" customFormat="1" ht="25" customHeight="1" spans="1:10">
      <c r="A129" s="102">
        <v>119</v>
      </c>
      <c r="B129" s="116" t="s">
        <v>338</v>
      </c>
      <c r="C129" s="116" t="s">
        <v>149</v>
      </c>
      <c r="D129" s="122" t="s">
        <v>88</v>
      </c>
      <c r="E129" s="125" t="s">
        <v>94</v>
      </c>
      <c r="F129" s="116" t="s">
        <v>159</v>
      </c>
      <c r="G129" s="116">
        <v>287</v>
      </c>
      <c r="H129" s="126">
        <v>1</v>
      </c>
      <c r="I129" s="116">
        <v>1500</v>
      </c>
      <c r="J129" s="116"/>
    </row>
    <row r="130" s="94" customFormat="1" ht="25" customHeight="1" spans="1:10">
      <c r="A130" s="102">
        <v>120</v>
      </c>
      <c r="B130" s="122" t="s">
        <v>662</v>
      </c>
      <c r="C130" s="122" t="s">
        <v>149</v>
      </c>
      <c r="D130" s="122" t="s">
        <v>88</v>
      </c>
      <c r="E130" s="123" t="s">
        <v>663</v>
      </c>
      <c r="F130" s="122" t="s">
        <v>113</v>
      </c>
      <c r="G130" s="122">
        <v>367.29</v>
      </c>
      <c r="H130" s="124">
        <v>1</v>
      </c>
      <c r="I130" s="122">
        <v>1500</v>
      </c>
      <c r="J130" s="122"/>
    </row>
    <row r="131" s="94" customFormat="1" ht="25" customHeight="1" spans="1:10">
      <c r="A131" s="102">
        <v>121</v>
      </c>
      <c r="B131" s="122" t="s">
        <v>321</v>
      </c>
      <c r="C131" s="122" t="s">
        <v>149</v>
      </c>
      <c r="D131" s="122" t="s">
        <v>88</v>
      </c>
      <c r="E131" s="123" t="s">
        <v>209</v>
      </c>
      <c r="F131" s="122" t="s">
        <v>159</v>
      </c>
      <c r="G131" s="122">
        <v>271.99</v>
      </c>
      <c r="H131" s="124">
        <v>1</v>
      </c>
      <c r="I131" s="122">
        <v>1500</v>
      </c>
      <c r="J131" s="122"/>
    </row>
    <row r="132" s="94" customFormat="1" ht="25" customHeight="1" spans="1:10">
      <c r="A132" s="102">
        <v>122</v>
      </c>
      <c r="B132" s="122" t="s">
        <v>664</v>
      </c>
      <c r="C132" s="122" t="s">
        <v>149</v>
      </c>
      <c r="D132" s="122" t="s">
        <v>88</v>
      </c>
      <c r="E132" s="122" t="s">
        <v>665</v>
      </c>
      <c r="F132" s="122" t="s">
        <v>159</v>
      </c>
      <c r="G132" s="122">
        <v>754.24</v>
      </c>
      <c r="H132" s="124">
        <v>1</v>
      </c>
      <c r="I132" s="122">
        <v>1500</v>
      </c>
      <c r="J132" s="122"/>
    </row>
    <row r="133" s="94" customFormat="1" ht="25" customHeight="1" spans="1:10">
      <c r="A133" s="102">
        <v>123</v>
      </c>
      <c r="B133" s="122" t="s">
        <v>666</v>
      </c>
      <c r="C133" s="122" t="s">
        <v>149</v>
      </c>
      <c r="D133" s="122" t="s">
        <v>88</v>
      </c>
      <c r="E133" s="122" t="s">
        <v>576</v>
      </c>
      <c r="F133" s="122" t="s">
        <v>159</v>
      </c>
      <c r="G133" s="122">
        <v>317.73</v>
      </c>
      <c r="H133" s="124">
        <v>1</v>
      </c>
      <c r="I133" s="122">
        <v>1500</v>
      </c>
      <c r="J133" s="122"/>
    </row>
    <row r="134" s="94" customFormat="1" ht="25" customHeight="1" spans="1:10">
      <c r="A134" s="102">
        <v>124</v>
      </c>
      <c r="B134" s="122" t="s">
        <v>667</v>
      </c>
      <c r="C134" s="122" t="s">
        <v>187</v>
      </c>
      <c r="D134" s="122" t="s">
        <v>561</v>
      </c>
      <c r="E134" s="123" t="s">
        <v>340</v>
      </c>
      <c r="F134" s="122" t="s">
        <v>113</v>
      </c>
      <c r="G134" s="122">
        <v>403.67</v>
      </c>
      <c r="H134" s="124">
        <v>1</v>
      </c>
      <c r="I134" s="122">
        <v>1500</v>
      </c>
      <c r="J134" s="122"/>
    </row>
    <row r="135" s="94" customFormat="1" ht="25" customHeight="1" spans="1:10">
      <c r="A135" s="102">
        <v>125</v>
      </c>
      <c r="B135" s="122" t="s">
        <v>307</v>
      </c>
      <c r="C135" s="122" t="s">
        <v>187</v>
      </c>
      <c r="D135" s="122" t="s">
        <v>561</v>
      </c>
      <c r="E135" s="123" t="s">
        <v>402</v>
      </c>
      <c r="F135" s="122" t="s">
        <v>113</v>
      </c>
      <c r="G135" s="122">
        <v>319.67</v>
      </c>
      <c r="H135" s="124">
        <v>1</v>
      </c>
      <c r="I135" s="122">
        <v>1500</v>
      </c>
      <c r="J135" s="122"/>
    </row>
    <row r="136" s="92" customFormat="1" ht="25" customHeight="1" spans="1:10">
      <c r="A136" s="102">
        <v>126</v>
      </c>
      <c r="B136" s="116" t="s">
        <v>668</v>
      </c>
      <c r="C136" s="116" t="s">
        <v>187</v>
      </c>
      <c r="D136" s="116" t="s">
        <v>561</v>
      </c>
      <c r="E136" s="116" t="s">
        <v>669</v>
      </c>
      <c r="F136" s="116" t="s">
        <v>113</v>
      </c>
      <c r="G136" s="116">
        <v>427</v>
      </c>
      <c r="H136" s="126">
        <v>1</v>
      </c>
      <c r="I136" s="116">
        <v>1500</v>
      </c>
      <c r="J136" s="116"/>
    </row>
    <row r="137" s="92" customFormat="1" ht="25" customHeight="1" spans="1:10">
      <c r="A137" s="102">
        <v>127</v>
      </c>
      <c r="B137" s="116" t="s">
        <v>668</v>
      </c>
      <c r="C137" s="116" t="s">
        <v>187</v>
      </c>
      <c r="D137" s="116" t="s">
        <v>561</v>
      </c>
      <c r="E137" s="116" t="s">
        <v>670</v>
      </c>
      <c r="F137" s="116" t="s">
        <v>113</v>
      </c>
      <c r="G137" s="116">
        <v>387</v>
      </c>
      <c r="H137" s="126">
        <v>1</v>
      </c>
      <c r="I137" s="116">
        <v>1500</v>
      </c>
      <c r="J137" s="116"/>
    </row>
    <row r="138" s="92" customFormat="1" ht="25" customHeight="1" spans="1:10">
      <c r="A138" s="102">
        <v>128</v>
      </c>
      <c r="B138" s="116" t="s">
        <v>668</v>
      </c>
      <c r="C138" s="116" t="s">
        <v>187</v>
      </c>
      <c r="D138" s="116" t="s">
        <v>561</v>
      </c>
      <c r="E138" s="116" t="s">
        <v>670</v>
      </c>
      <c r="F138" s="116" t="s">
        <v>113</v>
      </c>
      <c r="G138" s="116">
        <v>276</v>
      </c>
      <c r="H138" s="126">
        <v>1</v>
      </c>
      <c r="I138" s="116">
        <v>1500</v>
      </c>
      <c r="J138" s="116"/>
    </row>
    <row r="139" s="92" customFormat="1" ht="25" customHeight="1" spans="1:10">
      <c r="A139" s="102">
        <v>129</v>
      </c>
      <c r="B139" s="116" t="s">
        <v>671</v>
      </c>
      <c r="C139" s="116" t="s">
        <v>187</v>
      </c>
      <c r="D139" s="116" t="s">
        <v>561</v>
      </c>
      <c r="E139" s="125" t="s">
        <v>209</v>
      </c>
      <c r="F139" s="116" t="s">
        <v>113</v>
      </c>
      <c r="G139" s="116">
        <v>465</v>
      </c>
      <c r="H139" s="126">
        <v>1</v>
      </c>
      <c r="I139" s="116">
        <v>1500</v>
      </c>
      <c r="J139" s="116"/>
    </row>
    <row r="140" s="92" customFormat="1" ht="25" customHeight="1" spans="1:10">
      <c r="A140" s="102">
        <v>130</v>
      </c>
      <c r="B140" s="116" t="s">
        <v>671</v>
      </c>
      <c r="C140" s="116" t="s">
        <v>187</v>
      </c>
      <c r="D140" s="116" t="s">
        <v>561</v>
      </c>
      <c r="E140" s="125" t="s">
        <v>628</v>
      </c>
      <c r="F140" s="116" t="s">
        <v>159</v>
      </c>
      <c r="G140" s="116">
        <v>229</v>
      </c>
      <c r="H140" s="126">
        <v>1</v>
      </c>
      <c r="I140" s="116">
        <v>1500</v>
      </c>
      <c r="J140" s="116"/>
    </row>
    <row r="141" s="94" customFormat="1" ht="25" customHeight="1" spans="1:10">
      <c r="A141" s="102">
        <v>131</v>
      </c>
      <c r="B141" s="122" t="s">
        <v>672</v>
      </c>
      <c r="C141" s="122" t="s">
        <v>187</v>
      </c>
      <c r="D141" s="122" t="s">
        <v>561</v>
      </c>
      <c r="E141" s="123" t="s">
        <v>60</v>
      </c>
      <c r="F141" s="122" t="s">
        <v>159</v>
      </c>
      <c r="G141" s="122">
        <v>173.25</v>
      </c>
      <c r="H141" s="124">
        <v>1</v>
      </c>
      <c r="I141" s="122">
        <v>1500</v>
      </c>
      <c r="J141" s="122"/>
    </row>
    <row r="142" s="94" customFormat="1" ht="25" customHeight="1" spans="1:10">
      <c r="A142" s="102">
        <v>132</v>
      </c>
      <c r="B142" s="122" t="s">
        <v>672</v>
      </c>
      <c r="C142" s="122" t="s">
        <v>187</v>
      </c>
      <c r="D142" s="122" t="s">
        <v>561</v>
      </c>
      <c r="E142" s="123" t="s">
        <v>665</v>
      </c>
      <c r="F142" s="122" t="s">
        <v>113</v>
      </c>
      <c r="G142" s="122">
        <v>262.65</v>
      </c>
      <c r="H142" s="124">
        <v>1</v>
      </c>
      <c r="I142" s="122">
        <v>1500</v>
      </c>
      <c r="J142" s="122"/>
    </row>
    <row r="143" s="92" customFormat="1" ht="25" customHeight="1" spans="1:10">
      <c r="A143" s="102">
        <v>133</v>
      </c>
      <c r="B143" s="116" t="s">
        <v>311</v>
      </c>
      <c r="C143" s="116" t="s">
        <v>673</v>
      </c>
      <c r="D143" s="116" t="s">
        <v>674</v>
      </c>
      <c r="E143" s="125" t="s">
        <v>675</v>
      </c>
      <c r="F143" s="116" t="s">
        <v>113</v>
      </c>
      <c r="G143" s="116">
        <v>400</v>
      </c>
      <c r="H143" s="126">
        <v>1</v>
      </c>
      <c r="I143" s="116">
        <v>1500</v>
      </c>
      <c r="J143" s="116"/>
    </row>
    <row r="144" s="92" customFormat="1" ht="25" customHeight="1" spans="1:10">
      <c r="A144" s="102">
        <v>134</v>
      </c>
      <c r="B144" s="116" t="s">
        <v>676</v>
      </c>
      <c r="C144" s="116" t="s">
        <v>673</v>
      </c>
      <c r="D144" s="116" t="s">
        <v>674</v>
      </c>
      <c r="E144" s="125" t="s">
        <v>675</v>
      </c>
      <c r="F144" s="116" t="s">
        <v>159</v>
      </c>
      <c r="G144" s="116">
        <v>561</v>
      </c>
      <c r="H144" s="126">
        <v>1</v>
      </c>
      <c r="I144" s="116">
        <v>1500</v>
      </c>
      <c r="J144" s="116"/>
    </row>
    <row r="145" s="92" customFormat="1" ht="25" customHeight="1" spans="1:10">
      <c r="A145" s="102">
        <v>135</v>
      </c>
      <c r="B145" s="116" t="s">
        <v>334</v>
      </c>
      <c r="C145" s="116" t="s">
        <v>673</v>
      </c>
      <c r="D145" s="116" t="s">
        <v>674</v>
      </c>
      <c r="E145" s="125" t="s">
        <v>675</v>
      </c>
      <c r="F145" s="116" t="s">
        <v>159</v>
      </c>
      <c r="G145" s="116">
        <v>185</v>
      </c>
      <c r="H145" s="126">
        <v>1</v>
      </c>
      <c r="I145" s="116">
        <v>1500</v>
      </c>
      <c r="J145" s="116"/>
    </row>
    <row r="146" s="94" customFormat="1" ht="25" customHeight="1" spans="1:10">
      <c r="A146" s="102">
        <v>136</v>
      </c>
      <c r="B146" s="122" t="s">
        <v>677</v>
      </c>
      <c r="C146" s="122" t="s">
        <v>673</v>
      </c>
      <c r="D146" s="122" t="s">
        <v>674</v>
      </c>
      <c r="E146" s="123" t="s">
        <v>675</v>
      </c>
      <c r="F146" s="122" t="s">
        <v>159</v>
      </c>
      <c r="G146" s="122">
        <v>345.89</v>
      </c>
      <c r="H146" s="124">
        <v>1</v>
      </c>
      <c r="I146" s="122">
        <v>1500</v>
      </c>
      <c r="J146" s="122"/>
    </row>
    <row r="147" s="92" customFormat="1" ht="25" customHeight="1" spans="1:10">
      <c r="A147" s="102">
        <v>137</v>
      </c>
      <c r="B147" s="116" t="s">
        <v>678</v>
      </c>
      <c r="C147" s="116" t="s">
        <v>673</v>
      </c>
      <c r="D147" s="116" t="s">
        <v>674</v>
      </c>
      <c r="E147" s="116" t="s">
        <v>675</v>
      </c>
      <c r="F147" s="116" t="s">
        <v>159</v>
      </c>
      <c r="G147" s="116">
        <v>151</v>
      </c>
      <c r="H147" s="126">
        <v>1</v>
      </c>
      <c r="I147" s="116">
        <v>1500</v>
      </c>
      <c r="J147" s="116"/>
    </row>
    <row r="148" s="92" customFormat="1" ht="25" customHeight="1" spans="1:10">
      <c r="A148" s="102">
        <v>138</v>
      </c>
      <c r="B148" s="116" t="s">
        <v>679</v>
      </c>
      <c r="C148" s="116" t="s">
        <v>673</v>
      </c>
      <c r="D148" s="116" t="s">
        <v>674</v>
      </c>
      <c r="E148" s="116" t="s">
        <v>675</v>
      </c>
      <c r="F148" s="116" t="s">
        <v>113</v>
      </c>
      <c r="G148" s="116">
        <v>185</v>
      </c>
      <c r="H148" s="126">
        <v>1</v>
      </c>
      <c r="I148" s="116">
        <v>1500</v>
      </c>
      <c r="J148" s="116"/>
    </row>
    <row r="149" s="92" customFormat="1" ht="25" customHeight="1" spans="1:10">
      <c r="A149" s="102">
        <v>139</v>
      </c>
      <c r="B149" s="116" t="s">
        <v>680</v>
      </c>
      <c r="C149" s="122" t="s">
        <v>149</v>
      </c>
      <c r="D149" s="122" t="s">
        <v>88</v>
      </c>
      <c r="E149" s="116" t="s">
        <v>665</v>
      </c>
      <c r="F149" s="116" t="s">
        <v>113</v>
      </c>
      <c r="G149" s="116">
        <v>322</v>
      </c>
      <c r="H149" s="126">
        <v>1</v>
      </c>
      <c r="I149" s="116">
        <v>1500</v>
      </c>
      <c r="J149" s="116"/>
    </row>
    <row r="150" s="92" customFormat="1" ht="25" customHeight="1" spans="1:10">
      <c r="A150" s="102">
        <v>140</v>
      </c>
      <c r="B150" s="116" t="s">
        <v>681</v>
      </c>
      <c r="C150" s="122" t="s">
        <v>149</v>
      </c>
      <c r="D150" s="122" t="s">
        <v>88</v>
      </c>
      <c r="E150" s="125" t="s">
        <v>665</v>
      </c>
      <c r="F150" s="116" t="s">
        <v>113</v>
      </c>
      <c r="G150" s="116">
        <v>145</v>
      </c>
      <c r="H150" s="126">
        <v>1</v>
      </c>
      <c r="I150" s="116">
        <v>1500</v>
      </c>
      <c r="J150" s="116"/>
    </row>
    <row r="151" s="92" customFormat="1" ht="25" customHeight="1" spans="1:10">
      <c r="A151" s="102">
        <v>141</v>
      </c>
      <c r="B151" s="116" t="s">
        <v>682</v>
      </c>
      <c r="C151" s="122" t="s">
        <v>149</v>
      </c>
      <c r="D151" s="122" t="s">
        <v>88</v>
      </c>
      <c r="E151" s="125" t="s">
        <v>665</v>
      </c>
      <c r="F151" s="116" t="s">
        <v>113</v>
      </c>
      <c r="G151" s="116">
        <v>124</v>
      </c>
      <c r="H151" s="126">
        <v>1</v>
      </c>
      <c r="I151" s="116">
        <v>1500</v>
      </c>
      <c r="J151" s="116"/>
    </row>
    <row r="152" s="92" customFormat="1" ht="25" customHeight="1" spans="1:10">
      <c r="A152" s="102">
        <v>142</v>
      </c>
      <c r="B152" s="116" t="s">
        <v>315</v>
      </c>
      <c r="C152" s="116" t="s">
        <v>149</v>
      </c>
      <c r="D152" s="116" t="s">
        <v>88</v>
      </c>
      <c r="E152" s="125" t="s">
        <v>316</v>
      </c>
      <c r="F152" s="116" t="s">
        <v>159</v>
      </c>
      <c r="G152" s="116">
        <v>113</v>
      </c>
      <c r="H152" s="126">
        <v>1</v>
      </c>
      <c r="I152" s="116">
        <v>1500</v>
      </c>
      <c r="J152" s="116"/>
    </row>
    <row r="153" s="94" customFormat="1" ht="25" customHeight="1" spans="1:10">
      <c r="A153" s="102">
        <v>143</v>
      </c>
      <c r="B153" s="122" t="s">
        <v>315</v>
      </c>
      <c r="C153" s="122" t="s">
        <v>149</v>
      </c>
      <c r="D153" s="122" t="s">
        <v>88</v>
      </c>
      <c r="E153" s="123" t="s">
        <v>316</v>
      </c>
      <c r="F153" s="122" t="s">
        <v>159</v>
      </c>
      <c r="G153" s="122">
        <v>171.83</v>
      </c>
      <c r="H153" s="124">
        <v>1</v>
      </c>
      <c r="I153" s="122">
        <v>1500</v>
      </c>
      <c r="J153" s="122"/>
    </row>
    <row r="154" s="92" customFormat="1" ht="25" customHeight="1" spans="1:10">
      <c r="A154" s="102">
        <v>144</v>
      </c>
      <c r="B154" s="116" t="s">
        <v>315</v>
      </c>
      <c r="C154" s="116" t="s">
        <v>149</v>
      </c>
      <c r="D154" s="116" t="s">
        <v>88</v>
      </c>
      <c r="E154" s="125" t="s">
        <v>565</v>
      </c>
      <c r="F154" s="116" t="s">
        <v>113</v>
      </c>
      <c r="G154" s="116">
        <v>142</v>
      </c>
      <c r="H154" s="126">
        <v>1</v>
      </c>
      <c r="I154" s="116">
        <v>1500</v>
      </c>
      <c r="J154" s="116"/>
    </row>
    <row r="155" s="94" customFormat="1" ht="25" customHeight="1" spans="1:10">
      <c r="A155" s="102">
        <v>145</v>
      </c>
      <c r="B155" s="122" t="s">
        <v>683</v>
      </c>
      <c r="C155" s="122" t="s">
        <v>149</v>
      </c>
      <c r="D155" s="122" t="s">
        <v>88</v>
      </c>
      <c r="E155" s="123" t="s">
        <v>576</v>
      </c>
      <c r="F155" s="122" t="s">
        <v>113</v>
      </c>
      <c r="G155" s="122">
        <v>257.18</v>
      </c>
      <c r="H155" s="124">
        <v>1</v>
      </c>
      <c r="I155" s="122">
        <v>1500</v>
      </c>
      <c r="J155" s="122"/>
    </row>
    <row r="156" s="94" customFormat="1" ht="25" customHeight="1" spans="1:10">
      <c r="A156" s="102">
        <v>146</v>
      </c>
      <c r="B156" s="122" t="s">
        <v>684</v>
      </c>
      <c r="C156" s="122" t="s">
        <v>149</v>
      </c>
      <c r="D156" s="122" t="s">
        <v>88</v>
      </c>
      <c r="E156" s="123" t="s">
        <v>209</v>
      </c>
      <c r="F156" s="122" t="s">
        <v>113</v>
      </c>
      <c r="G156" s="123" t="s">
        <v>685</v>
      </c>
      <c r="H156" s="124">
        <v>1</v>
      </c>
      <c r="I156" s="122">
        <v>1500</v>
      </c>
      <c r="J156" s="122"/>
    </row>
    <row r="157" s="94" customFormat="1" ht="25" customHeight="1" spans="1:10">
      <c r="A157" s="102">
        <v>147</v>
      </c>
      <c r="B157" s="122" t="s">
        <v>339</v>
      </c>
      <c r="C157" s="122" t="s">
        <v>149</v>
      </c>
      <c r="D157" s="122" t="s">
        <v>88</v>
      </c>
      <c r="E157" s="123" t="s">
        <v>209</v>
      </c>
      <c r="F157" s="122" t="s">
        <v>113</v>
      </c>
      <c r="G157" s="122">
        <v>303.96</v>
      </c>
      <c r="H157" s="124">
        <v>1</v>
      </c>
      <c r="I157" s="122">
        <v>1500</v>
      </c>
      <c r="J157" s="122"/>
    </row>
    <row r="158" s="97" customFormat="1" ht="25" customHeight="1" spans="1:10">
      <c r="A158" s="103" t="s">
        <v>341</v>
      </c>
      <c r="B158" s="104"/>
      <c r="C158" s="130"/>
      <c r="D158" s="130"/>
      <c r="E158" s="131"/>
      <c r="F158" s="130"/>
      <c r="G158" s="130"/>
      <c r="H158" s="132">
        <f>SUM(H119:H157)</f>
        <v>39</v>
      </c>
      <c r="I158" s="130">
        <f>SUM(I119:I157)</f>
        <v>58500</v>
      </c>
      <c r="J158" s="130"/>
    </row>
    <row r="159" s="92" customFormat="1" ht="25" customHeight="1" spans="1:10">
      <c r="A159" s="107">
        <v>148</v>
      </c>
      <c r="B159" s="116" t="s">
        <v>342</v>
      </c>
      <c r="C159" s="116" t="s">
        <v>149</v>
      </c>
      <c r="D159" s="116" t="s">
        <v>88</v>
      </c>
      <c r="E159" s="117">
        <v>44895</v>
      </c>
      <c r="F159" s="116" t="s">
        <v>260</v>
      </c>
      <c r="G159" s="116">
        <v>246.98</v>
      </c>
      <c r="H159" s="126">
        <v>1</v>
      </c>
      <c r="I159" s="116">
        <v>1500</v>
      </c>
      <c r="J159" s="116"/>
    </row>
    <row r="160" s="92" customFormat="1" ht="25" customHeight="1" spans="1:10">
      <c r="A160" s="106">
        <v>149</v>
      </c>
      <c r="B160" s="116" t="s">
        <v>345</v>
      </c>
      <c r="C160" s="116" t="s">
        <v>149</v>
      </c>
      <c r="D160" s="116" t="s">
        <v>88</v>
      </c>
      <c r="E160" s="117">
        <v>44924</v>
      </c>
      <c r="F160" s="116" t="s">
        <v>260</v>
      </c>
      <c r="G160" s="116">
        <v>265.86</v>
      </c>
      <c r="H160" s="126">
        <v>1</v>
      </c>
      <c r="I160" s="116">
        <v>1500</v>
      </c>
      <c r="J160" s="116"/>
    </row>
    <row r="161" s="94" customFormat="1" ht="25" customHeight="1" spans="1:15">
      <c r="A161" s="107">
        <v>150</v>
      </c>
      <c r="B161" s="122" t="s">
        <v>686</v>
      </c>
      <c r="C161" s="122" t="s">
        <v>149</v>
      </c>
      <c r="D161" s="122" t="s">
        <v>88</v>
      </c>
      <c r="E161" s="133">
        <v>44895</v>
      </c>
      <c r="F161" s="122" t="s">
        <v>260</v>
      </c>
      <c r="G161" s="122">
        <v>326.93</v>
      </c>
      <c r="H161" s="124">
        <v>1</v>
      </c>
      <c r="I161" s="122">
        <v>1500</v>
      </c>
      <c r="J161" s="122"/>
      <c r="K161" s="135"/>
      <c r="L161" s="135"/>
      <c r="M161" s="135"/>
      <c r="N161" s="135"/>
      <c r="O161" s="135"/>
    </row>
    <row r="162" s="94" customFormat="1" ht="25" customHeight="1" spans="1:10">
      <c r="A162" s="106">
        <v>151</v>
      </c>
      <c r="B162" s="122" t="s">
        <v>687</v>
      </c>
      <c r="C162" s="122" t="s">
        <v>149</v>
      </c>
      <c r="D162" s="122" t="s">
        <v>88</v>
      </c>
      <c r="E162" s="133">
        <v>44895</v>
      </c>
      <c r="F162" s="122" t="s">
        <v>260</v>
      </c>
      <c r="G162" s="122">
        <v>153.64</v>
      </c>
      <c r="H162" s="124">
        <v>1</v>
      </c>
      <c r="I162" s="122">
        <v>1500</v>
      </c>
      <c r="J162" s="122"/>
    </row>
    <row r="163" s="94" customFormat="1" ht="25" customHeight="1" spans="1:14">
      <c r="A163" s="107">
        <v>152</v>
      </c>
      <c r="B163" s="122" t="s">
        <v>688</v>
      </c>
      <c r="C163" s="122" t="s">
        <v>149</v>
      </c>
      <c r="D163" s="122" t="s">
        <v>88</v>
      </c>
      <c r="E163" s="133">
        <v>44895</v>
      </c>
      <c r="F163" s="122" t="s">
        <v>260</v>
      </c>
      <c r="G163" s="122">
        <v>688.95</v>
      </c>
      <c r="H163" s="124">
        <v>1</v>
      </c>
      <c r="I163" s="122">
        <v>1500</v>
      </c>
      <c r="J163" s="122"/>
      <c r="K163" s="135"/>
      <c r="L163" s="135"/>
      <c r="M163" s="135"/>
      <c r="N163" s="135"/>
    </row>
    <row r="164" s="94" customFormat="1" ht="25" customHeight="1" spans="1:10">
      <c r="A164" s="106">
        <v>153</v>
      </c>
      <c r="B164" s="122" t="s">
        <v>362</v>
      </c>
      <c r="C164" s="122" t="s">
        <v>149</v>
      </c>
      <c r="D164" s="122" t="s">
        <v>88</v>
      </c>
      <c r="E164" s="133">
        <v>44895</v>
      </c>
      <c r="F164" s="122" t="s">
        <v>344</v>
      </c>
      <c r="G164" s="122">
        <v>103.26</v>
      </c>
      <c r="H164" s="124">
        <v>1</v>
      </c>
      <c r="I164" s="122">
        <v>1500</v>
      </c>
      <c r="J164" s="122"/>
    </row>
    <row r="165" s="94" customFormat="1" ht="25" customHeight="1" spans="1:10">
      <c r="A165" s="107">
        <v>154</v>
      </c>
      <c r="B165" s="122" t="s">
        <v>362</v>
      </c>
      <c r="C165" s="122" t="s">
        <v>149</v>
      </c>
      <c r="D165" s="122" t="s">
        <v>88</v>
      </c>
      <c r="E165" s="133">
        <v>44925</v>
      </c>
      <c r="F165" s="122" t="s">
        <v>260</v>
      </c>
      <c r="G165" s="122">
        <v>153.83</v>
      </c>
      <c r="H165" s="124">
        <v>1</v>
      </c>
      <c r="I165" s="122">
        <v>1500</v>
      </c>
      <c r="J165" s="122"/>
    </row>
    <row r="166" s="94" customFormat="1" ht="25" customHeight="1" spans="1:10">
      <c r="A166" s="106">
        <v>155</v>
      </c>
      <c r="B166" s="122" t="s">
        <v>689</v>
      </c>
      <c r="C166" s="122" t="s">
        <v>149</v>
      </c>
      <c r="D166" s="122" t="s">
        <v>88</v>
      </c>
      <c r="E166" s="133">
        <v>44908</v>
      </c>
      <c r="F166" s="122" t="s">
        <v>344</v>
      </c>
      <c r="G166" s="122">
        <v>130.38</v>
      </c>
      <c r="H166" s="124">
        <v>1</v>
      </c>
      <c r="I166" s="122">
        <v>1500</v>
      </c>
      <c r="J166" s="122"/>
    </row>
    <row r="167" s="94" customFormat="1" ht="25" customHeight="1" spans="1:10">
      <c r="A167" s="107">
        <v>156</v>
      </c>
      <c r="B167" s="122" t="s">
        <v>689</v>
      </c>
      <c r="C167" s="122" t="s">
        <v>149</v>
      </c>
      <c r="D167" s="122" t="s">
        <v>88</v>
      </c>
      <c r="E167" s="133">
        <v>44895</v>
      </c>
      <c r="F167" s="122" t="s">
        <v>690</v>
      </c>
      <c r="G167" s="122">
        <v>362.06</v>
      </c>
      <c r="H167" s="124">
        <v>1</v>
      </c>
      <c r="I167" s="122">
        <v>1500</v>
      </c>
      <c r="J167" s="122"/>
    </row>
    <row r="168" s="94" customFormat="1" ht="25" customHeight="1" spans="1:15">
      <c r="A168" s="106">
        <v>157</v>
      </c>
      <c r="B168" s="122" t="s">
        <v>691</v>
      </c>
      <c r="C168" s="122" t="s">
        <v>149</v>
      </c>
      <c r="D168" s="122" t="s">
        <v>88</v>
      </c>
      <c r="E168" s="133">
        <v>44895</v>
      </c>
      <c r="F168" s="122" t="s">
        <v>260</v>
      </c>
      <c r="G168" s="122">
        <v>1284.4</v>
      </c>
      <c r="H168" s="124">
        <v>3</v>
      </c>
      <c r="I168" s="122">
        <v>4500</v>
      </c>
      <c r="J168" s="122"/>
      <c r="K168" s="136"/>
      <c r="L168" s="136"/>
      <c r="M168" s="136"/>
      <c r="N168" s="136"/>
      <c r="O168" s="136"/>
    </row>
    <row r="169" s="94" customFormat="1" ht="25" customHeight="1" spans="1:15">
      <c r="A169" s="102">
        <v>158</v>
      </c>
      <c r="B169" s="122" t="s">
        <v>692</v>
      </c>
      <c r="C169" s="122" t="s">
        <v>149</v>
      </c>
      <c r="D169" s="122" t="s">
        <v>88</v>
      </c>
      <c r="E169" s="133">
        <v>44895</v>
      </c>
      <c r="F169" s="122" t="s">
        <v>260</v>
      </c>
      <c r="G169" s="122">
        <v>473.93</v>
      </c>
      <c r="H169" s="124">
        <v>2</v>
      </c>
      <c r="I169" s="122">
        <v>3000</v>
      </c>
      <c r="J169" s="122"/>
      <c r="K169" s="136"/>
      <c r="L169" s="136"/>
      <c r="M169" s="136"/>
      <c r="N169" s="136"/>
      <c r="O169" s="136"/>
    </row>
    <row r="170" s="94" customFormat="1" ht="25" customHeight="1" spans="1:10">
      <c r="A170" s="102">
        <v>159</v>
      </c>
      <c r="B170" s="122" t="s">
        <v>693</v>
      </c>
      <c r="C170" s="122" t="s">
        <v>149</v>
      </c>
      <c r="D170" s="122" t="s">
        <v>88</v>
      </c>
      <c r="E170" s="133">
        <v>44895</v>
      </c>
      <c r="F170" s="122" t="s">
        <v>260</v>
      </c>
      <c r="G170" s="122">
        <v>331</v>
      </c>
      <c r="H170" s="124">
        <v>1</v>
      </c>
      <c r="I170" s="122">
        <v>1500</v>
      </c>
      <c r="J170" s="122"/>
    </row>
    <row r="171" s="92" customFormat="1" ht="25" customHeight="1" spans="1:10">
      <c r="A171" s="102">
        <v>160</v>
      </c>
      <c r="B171" s="122" t="s">
        <v>694</v>
      </c>
      <c r="C171" s="122" t="s">
        <v>118</v>
      </c>
      <c r="D171" s="122" t="s">
        <v>568</v>
      </c>
      <c r="E171" s="133">
        <v>44924</v>
      </c>
      <c r="F171" s="122" t="s">
        <v>344</v>
      </c>
      <c r="G171" s="122">
        <v>114</v>
      </c>
      <c r="H171" s="124">
        <v>1</v>
      </c>
      <c r="I171" s="122">
        <v>1500</v>
      </c>
      <c r="J171" s="122"/>
    </row>
    <row r="172" s="94" customFormat="1" ht="25" customHeight="1" spans="1:15">
      <c r="A172" s="102">
        <v>161</v>
      </c>
      <c r="B172" s="122" t="s">
        <v>695</v>
      </c>
      <c r="C172" s="122" t="s">
        <v>149</v>
      </c>
      <c r="D172" s="122" t="s">
        <v>88</v>
      </c>
      <c r="E172" s="133">
        <v>44912</v>
      </c>
      <c r="F172" s="122" t="s">
        <v>344</v>
      </c>
      <c r="G172" s="122">
        <v>148.49</v>
      </c>
      <c r="H172" s="124">
        <v>1</v>
      </c>
      <c r="I172" s="122">
        <v>1500</v>
      </c>
      <c r="J172" s="122"/>
      <c r="K172" s="136"/>
      <c r="L172" s="136"/>
      <c r="M172" s="136"/>
      <c r="N172" s="136"/>
      <c r="O172" s="136"/>
    </row>
    <row r="173" s="93" customFormat="1" ht="33" customHeight="1" spans="1:14">
      <c r="A173" s="102">
        <v>162</v>
      </c>
      <c r="B173" s="122" t="s">
        <v>696</v>
      </c>
      <c r="C173" s="122" t="s">
        <v>149</v>
      </c>
      <c r="D173" s="122" t="s">
        <v>88</v>
      </c>
      <c r="E173" s="133">
        <v>44895</v>
      </c>
      <c r="F173" s="122" t="s">
        <v>260</v>
      </c>
      <c r="G173" s="122">
        <v>673.17</v>
      </c>
      <c r="H173" s="124">
        <v>1</v>
      </c>
      <c r="I173" s="122">
        <v>1500</v>
      </c>
      <c r="J173" s="137"/>
      <c r="L173" s="138"/>
      <c r="M173" s="138"/>
      <c r="N173" s="138"/>
    </row>
    <row r="174" s="92" customFormat="1" ht="25" customHeight="1" spans="1:10">
      <c r="A174" s="106">
        <v>163</v>
      </c>
      <c r="B174" s="116" t="s">
        <v>357</v>
      </c>
      <c r="C174" s="116" t="s">
        <v>118</v>
      </c>
      <c r="D174" s="116" t="s">
        <v>568</v>
      </c>
      <c r="E174" s="117">
        <v>44848</v>
      </c>
      <c r="F174" s="116" t="s">
        <v>260</v>
      </c>
      <c r="G174" s="116">
        <v>700.29</v>
      </c>
      <c r="H174" s="126">
        <v>2</v>
      </c>
      <c r="I174" s="116">
        <v>3000</v>
      </c>
      <c r="J174" s="116"/>
    </row>
    <row r="175" s="92" customFormat="1" ht="25" customHeight="1" spans="1:10">
      <c r="A175" s="107">
        <v>164</v>
      </c>
      <c r="B175" s="116" t="s">
        <v>357</v>
      </c>
      <c r="C175" s="116" t="s">
        <v>118</v>
      </c>
      <c r="D175" s="116" t="s">
        <v>568</v>
      </c>
      <c r="E175" s="117">
        <v>44924</v>
      </c>
      <c r="F175" s="116" t="s">
        <v>697</v>
      </c>
      <c r="G175" s="116">
        <v>248.33</v>
      </c>
      <c r="H175" s="126">
        <v>1</v>
      </c>
      <c r="I175" s="116">
        <v>1500</v>
      </c>
      <c r="J175" s="116"/>
    </row>
    <row r="176" s="94" customFormat="1" ht="25" customHeight="1" spans="1:10">
      <c r="A176" s="106">
        <v>165</v>
      </c>
      <c r="B176" s="122" t="s">
        <v>698</v>
      </c>
      <c r="C176" s="122" t="s">
        <v>149</v>
      </c>
      <c r="D176" s="122" t="s">
        <v>88</v>
      </c>
      <c r="E176" s="133">
        <v>44912</v>
      </c>
      <c r="F176" s="122" t="s">
        <v>344</v>
      </c>
      <c r="G176" s="122">
        <v>181.78</v>
      </c>
      <c r="H176" s="124">
        <v>1</v>
      </c>
      <c r="I176" s="122">
        <v>1500</v>
      </c>
      <c r="J176" s="122"/>
    </row>
    <row r="177" s="92" customFormat="1" ht="25" customHeight="1" spans="1:10">
      <c r="A177" s="107">
        <v>166</v>
      </c>
      <c r="B177" s="116" t="s">
        <v>358</v>
      </c>
      <c r="C177" s="116" t="s">
        <v>118</v>
      </c>
      <c r="D177" s="116" t="s">
        <v>568</v>
      </c>
      <c r="E177" s="117">
        <v>44924</v>
      </c>
      <c r="F177" s="116" t="s">
        <v>697</v>
      </c>
      <c r="G177" s="116">
        <v>188.43</v>
      </c>
      <c r="H177" s="126">
        <v>1</v>
      </c>
      <c r="I177" s="116">
        <v>1500</v>
      </c>
      <c r="J177" s="116"/>
    </row>
    <row r="178" s="94" customFormat="1" ht="25" customHeight="1" spans="1:10">
      <c r="A178" s="106">
        <v>167</v>
      </c>
      <c r="B178" s="122" t="s">
        <v>699</v>
      </c>
      <c r="C178" s="122" t="s">
        <v>149</v>
      </c>
      <c r="D178" s="122" t="s">
        <v>88</v>
      </c>
      <c r="E178" s="133">
        <v>44918</v>
      </c>
      <c r="F178" s="122" t="s">
        <v>344</v>
      </c>
      <c r="G178" s="122">
        <v>277.87</v>
      </c>
      <c r="H178" s="124">
        <v>1</v>
      </c>
      <c r="I178" s="122">
        <v>1500</v>
      </c>
      <c r="J178" s="122"/>
    </row>
    <row r="179" s="92" customFormat="1" ht="25" customHeight="1" spans="1:10">
      <c r="A179" s="107">
        <v>168</v>
      </c>
      <c r="B179" s="116" t="s">
        <v>360</v>
      </c>
      <c r="C179" s="116" t="s">
        <v>589</v>
      </c>
      <c r="D179" s="116" t="s">
        <v>590</v>
      </c>
      <c r="E179" s="117">
        <v>44897</v>
      </c>
      <c r="F179" s="116" t="s">
        <v>344</v>
      </c>
      <c r="G179" s="116">
        <v>202.18</v>
      </c>
      <c r="H179" s="126">
        <v>1</v>
      </c>
      <c r="I179" s="116">
        <v>1500</v>
      </c>
      <c r="J179" s="116"/>
    </row>
    <row r="180" s="94" customFormat="1" ht="25" customHeight="1" spans="1:10">
      <c r="A180" s="106">
        <v>169</v>
      </c>
      <c r="B180" s="122" t="s">
        <v>700</v>
      </c>
      <c r="C180" s="122" t="s">
        <v>149</v>
      </c>
      <c r="D180" s="122" t="s">
        <v>88</v>
      </c>
      <c r="E180" s="133">
        <v>44895</v>
      </c>
      <c r="F180" s="122" t="s">
        <v>260</v>
      </c>
      <c r="G180" s="122">
        <v>179.13</v>
      </c>
      <c r="H180" s="124">
        <v>1</v>
      </c>
      <c r="I180" s="122">
        <v>1500</v>
      </c>
      <c r="J180" s="122"/>
    </row>
    <row r="181" s="94" customFormat="1" ht="25" customHeight="1" spans="1:10">
      <c r="A181" s="107">
        <v>170</v>
      </c>
      <c r="B181" s="122" t="s">
        <v>701</v>
      </c>
      <c r="C181" s="122" t="s">
        <v>187</v>
      </c>
      <c r="D181" s="122" t="s">
        <v>587</v>
      </c>
      <c r="E181" s="133">
        <v>44861</v>
      </c>
      <c r="F181" s="122" t="s">
        <v>702</v>
      </c>
      <c r="G181" s="122">
        <v>294.57</v>
      </c>
      <c r="H181" s="124">
        <v>1</v>
      </c>
      <c r="I181" s="122">
        <v>1500</v>
      </c>
      <c r="J181" s="122"/>
    </row>
    <row r="182" s="92" customFormat="1" ht="25" customHeight="1" spans="1:10">
      <c r="A182" s="106">
        <v>171</v>
      </c>
      <c r="B182" s="102" t="s">
        <v>703</v>
      </c>
      <c r="C182" s="116" t="s">
        <v>149</v>
      </c>
      <c r="D182" s="116" t="s">
        <v>88</v>
      </c>
      <c r="E182" s="117">
        <v>44924</v>
      </c>
      <c r="F182" s="116" t="s">
        <v>344</v>
      </c>
      <c r="G182" s="116">
        <v>213.21</v>
      </c>
      <c r="H182" s="126">
        <v>1</v>
      </c>
      <c r="I182" s="116">
        <v>1500</v>
      </c>
      <c r="J182" s="116"/>
    </row>
    <row r="183" s="94" customFormat="1" ht="25" customHeight="1" spans="1:10">
      <c r="A183" s="107">
        <v>172</v>
      </c>
      <c r="B183" s="122" t="s">
        <v>704</v>
      </c>
      <c r="C183" s="122" t="s">
        <v>589</v>
      </c>
      <c r="D183" s="122" t="s">
        <v>590</v>
      </c>
      <c r="E183" s="133">
        <v>44897</v>
      </c>
      <c r="F183" s="122" t="s">
        <v>344</v>
      </c>
      <c r="G183" s="122">
        <v>101.46</v>
      </c>
      <c r="H183" s="124">
        <v>1</v>
      </c>
      <c r="I183" s="122">
        <v>1500</v>
      </c>
      <c r="J183" s="122"/>
    </row>
    <row r="184" s="94" customFormat="1" ht="25" customHeight="1" spans="1:10">
      <c r="A184" s="106">
        <v>173</v>
      </c>
      <c r="B184" s="122" t="s">
        <v>705</v>
      </c>
      <c r="C184" s="122" t="s">
        <v>149</v>
      </c>
      <c r="D184" s="122" t="s">
        <v>88</v>
      </c>
      <c r="E184" s="133">
        <v>44895</v>
      </c>
      <c r="F184" s="122" t="s">
        <v>260</v>
      </c>
      <c r="G184" s="122">
        <v>416.96</v>
      </c>
      <c r="H184" s="124">
        <v>1</v>
      </c>
      <c r="I184" s="122">
        <v>1500</v>
      </c>
      <c r="J184" s="122"/>
    </row>
    <row r="185" s="94" customFormat="1" ht="25" customHeight="1" spans="1:10">
      <c r="A185" s="107">
        <v>174</v>
      </c>
      <c r="B185" s="122" t="s">
        <v>706</v>
      </c>
      <c r="C185" s="122" t="s">
        <v>149</v>
      </c>
      <c r="D185" s="122" t="s">
        <v>88</v>
      </c>
      <c r="E185" s="133">
        <v>44895</v>
      </c>
      <c r="F185" s="122" t="s">
        <v>260</v>
      </c>
      <c r="G185" s="122">
        <v>355.43</v>
      </c>
      <c r="H185" s="124">
        <v>1</v>
      </c>
      <c r="I185" s="122">
        <v>1500</v>
      </c>
      <c r="J185" s="122"/>
    </row>
    <row r="186" s="94" customFormat="1" ht="25" customHeight="1" spans="1:10">
      <c r="A186" s="106">
        <v>175</v>
      </c>
      <c r="B186" s="122" t="s">
        <v>707</v>
      </c>
      <c r="C186" s="122" t="s">
        <v>149</v>
      </c>
      <c r="D186" s="122" t="s">
        <v>88</v>
      </c>
      <c r="E186" s="133">
        <v>44895</v>
      </c>
      <c r="F186" s="122" t="s">
        <v>260</v>
      </c>
      <c r="G186" s="122">
        <v>183.83</v>
      </c>
      <c r="H186" s="124">
        <v>1</v>
      </c>
      <c r="I186" s="122">
        <v>1500</v>
      </c>
      <c r="J186" s="122"/>
    </row>
    <row r="187" s="92" customFormat="1" ht="25" customHeight="1" spans="1:10">
      <c r="A187" s="107">
        <v>176</v>
      </c>
      <c r="B187" s="116" t="s">
        <v>708</v>
      </c>
      <c r="C187" s="116" t="s">
        <v>149</v>
      </c>
      <c r="D187" s="116" t="s">
        <v>88</v>
      </c>
      <c r="E187" s="117">
        <v>44912</v>
      </c>
      <c r="F187" s="116" t="s">
        <v>344</v>
      </c>
      <c r="G187" s="116">
        <v>120.8</v>
      </c>
      <c r="H187" s="126">
        <v>1</v>
      </c>
      <c r="I187" s="116">
        <v>1500</v>
      </c>
      <c r="J187" s="116"/>
    </row>
    <row r="188" s="94" customFormat="1" ht="25" customHeight="1" spans="1:10">
      <c r="A188" s="102">
        <v>177</v>
      </c>
      <c r="B188" s="122" t="s">
        <v>709</v>
      </c>
      <c r="C188" s="122" t="s">
        <v>149</v>
      </c>
      <c r="D188" s="122" t="s">
        <v>88</v>
      </c>
      <c r="E188" s="133">
        <v>44908</v>
      </c>
      <c r="F188" s="122" t="s">
        <v>710</v>
      </c>
      <c r="G188" s="122">
        <v>104.5</v>
      </c>
      <c r="H188" s="124">
        <v>1</v>
      </c>
      <c r="I188" s="122">
        <v>1500</v>
      </c>
      <c r="J188" s="122"/>
    </row>
    <row r="189" s="94" customFormat="1" ht="25" customHeight="1" spans="1:10">
      <c r="A189" s="102">
        <v>178</v>
      </c>
      <c r="B189" s="122" t="s">
        <v>711</v>
      </c>
      <c r="C189" s="122" t="s">
        <v>149</v>
      </c>
      <c r="D189" s="122" t="s">
        <v>88</v>
      </c>
      <c r="E189" s="133">
        <v>44895</v>
      </c>
      <c r="F189" s="122" t="s">
        <v>690</v>
      </c>
      <c r="G189" s="122">
        <v>317.35</v>
      </c>
      <c r="H189" s="124">
        <v>1</v>
      </c>
      <c r="I189" s="122">
        <v>1500</v>
      </c>
      <c r="J189" s="122"/>
    </row>
    <row r="190" s="94" customFormat="1" ht="25" customHeight="1" spans="1:10">
      <c r="A190" s="102">
        <v>179</v>
      </c>
      <c r="B190" s="122" t="s">
        <v>712</v>
      </c>
      <c r="C190" s="122" t="s">
        <v>187</v>
      </c>
      <c r="D190" s="122" t="s">
        <v>587</v>
      </c>
      <c r="E190" s="133">
        <v>44861</v>
      </c>
      <c r="F190" s="122" t="s">
        <v>702</v>
      </c>
      <c r="G190" s="122">
        <v>339.19</v>
      </c>
      <c r="H190" s="124">
        <v>1</v>
      </c>
      <c r="I190" s="122">
        <v>1500</v>
      </c>
      <c r="J190" s="122"/>
    </row>
    <row r="191" s="94" customFormat="1" ht="25" customHeight="1" spans="1:10">
      <c r="A191" s="102">
        <v>180</v>
      </c>
      <c r="B191" s="122" t="s">
        <v>713</v>
      </c>
      <c r="C191" s="122" t="s">
        <v>149</v>
      </c>
      <c r="D191" s="122" t="s">
        <v>88</v>
      </c>
      <c r="E191" s="133">
        <v>44855</v>
      </c>
      <c r="F191" s="122" t="s">
        <v>575</v>
      </c>
      <c r="G191" s="122">
        <v>2188.32</v>
      </c>
      <c r="H191" s="124">
        <v>2</v>
      </c>
      <c r="I191" s="122">
        <v>3000</v>
      </c>
      <c r="J191" s="122"/>
    </row>
    <row r="192" s="95" customFormat="1" ht="25" customHeight="1" spans="1:10">
      <c r="A192" s="103" t="s">
        <v>367</v>
      </c>
      <c r="B192" s="104"/>
      <c r="C192" s="130"/>
      <c r="D192" s="130"/>
      <c r="E192" s="134"/>
      <c r="F192" s="130"/>
      <c r="G192" s="130"/>
      <c r="H192" s="132">
        <f>SUM(H159:H191)</f>
        <v>38</v>
      </c>
      <c r="I192" s="130">
        <f>SUM(I159:I191)</f>
        <v>57000</v>
      </c>
      <c r="J192" s="139"/>
    </row>
    <row r="193" s="94" customFormat="1" ht="25" customHeight="1" spans="1:10">
      <c r="A193" s="102">
        <v>181</v>
      </c>
      <c r="B193" s="140" t="s">
        <v>714</v>
      </c>
      <c r="C193" s="115" t="s">
        <v>161</v>
      </c>
      <c r="D193" s="140" t="s">
        <v>88</v>
      </c>
      <c r="E193" s="141">
        <v>44913</v>
      </c>
      <c r="F193" s="115" t="s">
        <v>369</v>
      </c>
      <c r="G193" s="140">
        <v>233.99</v>
      </c>
      <c r="H193" s="142">
        <v>1</v>
      </c>
      <c r="I193" s="115">
        <v>1500</v>
      </c>
      <c r="J193" s="115"/>
    </row>
    <row r="194" s="94" customFormat="1" ht="25" customHeight="1" spans="1:10">
      <c r="A194" s="102">
        <v>182</v>
      </c>
      <c r="B194" s="115" t="s">
        <v>370</v>
      </c>
      <c r="C194" s="122" t="s">
        <v>715</v>
      </c>
      <c r="D194" s="122" t="s">
        <v>587</v>
      </c>
      <c r="E194" s="141">
        <v>44898</v>
      </c>
      <c r="F194" s="115" t="s">
        <v>369</v>
      </c>
      <c r="G194" s="122">
        <v>252.24</v>
      </c>
      <c r="H194" s="142">
        <v>1</v>
      </c>
      <c r="I194" s="115">
        <v>1500</v>
      </c>
      <c r="J194" s="115"/>
    </row>
    <row r="195" s="94" customFormat="1" ht="25" customHeight="1" spans="1:10">
      <c r="A195" s="102">
        <v>183</v>
      </c>
      <c r="B195" s="115" t="s">
        <v>371</v>
      </c>
      <c r="C195" s="115" t="s">
        <v>161</v>
      </c>
      <c r="D195" s="115" t="s">
        <v>88</v>
      </c>
      <c r="E195" s="141">
        <v>44910</v>
      </c>
      <c r="F195" s="115" t="s">
        <v>369</v>
      </c>
      <c r="G195" s="122">
        <v>203.5</v>
      </c>
      <c r="H195" s="142">
        <v>1</v>
      </c>
      <c r="I195" s="115">
        <v>1500</v>
      </c>
      <c r="J195" s="166"/>
    </row>
    <row r="196" s="94" customFormat="1" ht="25" customHeight="1" spans="1:10">
      <c r="A196" s="102">
        <v>184</v>
      </c>
      <c r="B196" s="115" t="s">
        <v>372</v>
      </c>
      <c r="C196" s="122" t="s">
        <v>101</v>
      </c>
      <c r="D196" s="122" t="s">
        <v>568</v>
      </c>
      <c r="E196" s="141">
        <v>44917</v>
      </c>
      <c r="F196" s="115" t="s">
        <v>374</v>
      </c>
      <c r="G196" s="115">
        <v>707.53</v>
      </c>
      <c r="H196" s="142">
        <v>1</v>
      </c>
      <c r="I196" s="115">
        <v>1500</v>
      </c>
      <c r="J196" s="115"/>
    </row>
    <row r="197" s="94" customFormat="1" ht="25" customHeight="1" spans="1:10">
      <c r="A197" s="102">
        <v>185</v>
      </c>
      <c r="B197" s="115" t="s">
        <v>372</v>
      </c>
      <c r="C197" s="122" t="s">
        <v>101</v>
      </c>
      <c r="D197" s="122" t="s">
        <v>568</v>
      </c>
      <c r="E197" s="141">
        <v>44917</v>
      </c>
      <c r="F197" s="115" t="s">
        <v>369</v>
      </c>
      <c r="G197" s="122">
        <v>341.33</v>
      </c>
      <c r="H197" s="142">
        <v>1</v>
      </c>
      <c r="I197" s="115">
        <v>1500</v>
      </c>
      <c r="J197" s="115"/>
    </row>
    <row r="198" s="94" customFormat="1" ht="25" customHeight="1" spans="1:10">
      <c r="A198" s="102">
        <v>186</v>
      </c>
      <c r="B198" s="115" t="s">
        <v>375</v>
      </c>
      <c r="C198" s="122" t="s">
        <v>715</v>
      </c>
      <c r="D198" s="122" t="s">
        <v>587</v>
      </c>
      <c r="E198" s="141">
        <v>44881</v>
      </c>
      <c r="F198" s="115" t="s">
        <v>113</v>
      </c>
      <c r="G198" s="122">
        <v>324.06</v>
      </c>
      <c r="H198" s="142">
        <v>1</v>
      </c>
      <c r="I198" s="115">
        <v>1500</v>
      </c>
      <c r="J198" s="115"/>
    </row>
    <row r="199" s="94" customFormat="1" ht="25" customHeight="1" spans="1:10">
      <c r="A199" s="102">
        <v>187</v>
      </c>
      <c r="B199" s="115" t="s">
        <v>716</v>
      </c>
      <c r="C199" s="115" t="s">
        <v>161</v>
      </c>
      <c r="D199" s="122" t="s">
        <v>88</v>
      </c>
      <c r="E199" s="141">
        <v>44902</v>
      </c>
      <c r="F199" s="115" t="s">
        <v>113</v>
      </c>
      <c r="G199" s="142">
        <v>182.49</v>
      </c>
      <c r="H199" s="142">
        <v>1</v>
      </c>
      <c r="I199" s="115">
        <v>1500</v>
      </c>
      <c r="J199" s="115"/>
    </row>
    <row r="200" s="94" customFormat="1" ht="25" customHeight="1" spans="1:10">
      <c r="A200" s="102">
        <v>188</v>
      </c>
      <c r="B200" s="143" t="s">
        <v>378</v>
      </c>
      <c r="C200" s="115" t="s">
        <v>161</v>
      </c>
      <c r="D200" s="122" t="s">
        <v>88</v>
      </c>
      <c r="E200" s="141">
        <v>44917</v>
      </c>
      <c r="F200" s="115" t="s">
        <v>113</v>
      </c>
      <c r="G200" s="122">
        <v>310.92</v>
      </c>
      <c r="H200" s="142">
        <v>1</v>
      </c>
      <c r="I200" s="115">
        <v>1500</v>
      </c>
      <c r="J200" s="115"/>
    </row>
    <row r="201" s="94" customFormat="1" ht="25" customHeight="1" spans="1:10">
      <c r="A201" s="102">
        <v>189</v>
      </c>
      <c r="B201" s="144" t="s">
        <v>385</v>
      </c>
      <c r="C201" s="145" t="s">
        <v>161</v>
      </c>
      <c r="D201" s="122" t="s">
        <v>88</v>
      </c>
      <c r="E201" s="141">
        <v>44917</v>
      </c>
      <c r="F201" s="115" t="s">
        <v>376</v>
      </c>
      <c r="G201" s="122">
        <v>979.04</v>
      </c>
      <c r="H201" s="142">
        <v>1</v>
      </c>
      <c r="I201" s="115">
        <v>1500</v>
      </c>
      <c r="J201" s="115"/>
    </row>
    <row r="202" s="94" customFormat="1" ht="25" customHeight="1" spans="1:10">
      <c r="A202" s="102">
        <v>190</v>
      </c>
      <c r="B202" s="144" t="s">
        <v>385</v>
      </c>
      <c r="C202" s="122" t="s">
        <v>101</v>
      </c>
      <c r="D202" s="122" t="s">
        <v>568</v>
      </c>
      <c r="E202" s="141">
        <v>44917</v>
      </c>
      <c r="F202" s="115" t="s">
        <v>113</v>
      </c>
      <c r="G202" s="122">
        <v>202.04</v>
      </c>
      <c r="H202" s="142">
        <v>1</v>
      </c>
      <c r="I202" s="115">
        <v>1500</v>
      </c>
      <c r="J202" s="115"/>
    </row>
    <row r="203" s="94" customFormat="1" ht="25" customHeight="1" spans="1:10">
      <c r="A203" s="102">
        <v>191</v>
      </c>
      <c r="B203" s="144" t="s">
        <v>386</v>
      </c>
      <c r="C203" s="145" t="s">
        <v>161</v>
      </c>
      <c r="D203" s="122" t="s">
        <v>88</v>
      </c>
      <c r="E203" s="141">
        <v>44918</v>
      </c>
      <c r="F203" s="115" t="s">
        <v>369</v>
      </c>
      <c r="G203" s="122">
        <v>457.08</v>
      </c>
      <c r="H203" s="142">
        <v>1</v>
      </c>
      <c r="I203" s="115">
        <v>1500</v>
      </c>
      <c r="J203" s="115"/>
    </row>
    <row r="204" s="94" customFormat="1" ht="25" customHeight="1" spans="1:10">
      <c r="A204" s="102">
        <v>192</v>
      </c>
      <c r="B204" s="144" t="s">
        <v>717</v>
      </c>
      <c r="C204" s="145" t="s">
        <v>161</v>
      </c>
      <c r="D204" s="122" t="s">
        <v>88</v>
      </c>
      <c r="E204" s="141">
        <v>44916</v>
      </c>
      <c r="F204" s="115" t="s">
        <v>389</v>
      </c>
      <c r="G204" s="122">
        <v>234.85</v>
      </c>
      <c r="H204" s="142">
        <v>1</v>
      </c>
      <c r="I204" s="115">
        <v>1500</v>
      </c>
      <c r="J204" s="115"/>
    </row>
    <row r="205" s="94" customFormat="1" ht="25" customHeight="1" spans="1:10">
      <c r="A205" s="102">
        <v>193</v>
      </c>
      <c r="B205" s="144" t="s">
        <v>387</v>
      </c>
      <c r="C205" s="122" t="s">
        <v>715</v>
      </c>
      <c r="D205" s="122" t="s">
        <v>587</v>
      </c>
      <c r="E205" s="141">
        <v>44908</v>
      </c>
      <c r="F205" s="115" t="s">
        <v>376</v>
      </c>
      <c r="G205" s="122">
        <v>187.23</v>
      </c>
      <c r="H205" s="142">
        <v>1</v>
      </c>
      <c r="I205" s="115">
        <v>1500</v>
      </c>
      <c r="J205" s="115"/>
    </row>
    <row r="206" s="94" customFormat="1" ht="25" customHeight="1" spans="1:10">
      <c r="A206" s="102">
        <v>194</v>
      </c>
      <c r="B206" s="144" t="s">
        <v>390</v>
      </c>
      <c r="C206" s="145" t="s">
        <v>161</v>
      </c>
      <c r="D206" s="122" t="s">
        <v>88</v>
      </c>
      <c r="E206" s="141">
        <v>44916</v>
      </c>
      <c r="F206" s="115" t="s">
        <v>376</v>
      </c>
      <c r="G206" s="122">
        <v>424.25</v>
      </c>
      <c r="H206" s="142">
        <v>1</v>
      </c>
      <c r="I206" s="115">
        <v>1500</v>
      </c>
      <c r="J206" s="115"/>
    </row>
    <row r="207" s="94" customFormat="1" ht="25" customHeight="1" spans="1:10">
      <c r="A207" s="102">
        <v>195</v>
      </c>
      <c r="B207" s="144" t="s">
        <v>390</v>
      </c>
      <c r="C207" s="145" t="s">
        <v>161</v>
      </c>
      <c r="D207" s="122" t="s">
        <v>88</v>
      </c>
      <c r="E207" s="141">
        <v>44916</v>
      </c>
      <c r="F207" s="115" t="s">
        <v>113</v>
      </c>
      <c r="G207" s="122">
        <v>229.78</v>
      </c>
      <c r="H207" s="142">
        <v>1</v>
      </c>
      <c r="I207" s="115">
        <v>1500</v>
      </c>
      <c r="J207" s="115"/>
    </row>
    <row r="208" s="94" customFormat="1" ht="25" customHeight="1" spans="1:10">
      <c r="A208" s="102">
        <v>196</v>
      </c>
      <c r="B208" s="144" t="s">
        <v>718</v>
      </c>
      <c r="C208" s="122" t="s">
        <v>101</v>
      </c>
      <c r="D208" s="122" t="s">
        <v>568</v>
      </c>
      <c r="E208" s="141">
        <v>44904</v>
      </c>
      <c r="F208" s="115" t="s">
        <v>376</v>
      </c>
      <c r="G208" s="122">
        <v>222.93</v>
      </c>
      <c r="H208" s="142">
        <v>1</v>
      </c>
      <c r="I208" s="115">
        <v>1500</v>
      </c>
      <c r="J208" s="115"/>
    </row>
    <row r="209" s="94" customFormat="1" ht="25" customHeight="1" spans="1:10">
      <c r="A209" s="102">
        <v>197</v>
      </c>
      <c r="B209" s="146" t="s">
        <v>395</v>
      </c>
      <c r="C209" s="145" t="s">
        <v>161</v>
      </c>
      <c r="D209" s="122" t="s">
        <v>88</v>
      </c>
      <c r="E209" s="141">
        <v>44912</v>
      </c>
      <c r="F209" s="115" t="s">
        <v>376</v>
      </c>
      <c r="G209" s="122">
        <v>794.21</v>
      </c>
      <c r="H209" s="142">
        <v>1</v>
      </c>
      <c r="I209" s="115">
        <v>1500</v>
      </c>
      <c r="J209" s="115"/>
    </row>
    <row r="210" s="94" customFormat="1" ht="25" customHeight="1" spans="1:10">
      <c r="A210" s="102">
        <v>198</v>
      </c>
      <c r="B210" s="146" t="s">
        <v>395</v>
      </c>
      <c r="C210" s="145" t="s">
        <v>161</v>
      </c>
      <c r="D210" s="122" t="s">
        <v>88</v>
      </c>
      <c r="E210" s="141">
        <v>44898</v>
      </c>
      <c r="F210" s="115" t="s">
        <v>113</v>
      </c>
      <c r="G210" s="122">
        <v>329.35</v>
      </c>
      <c r="H210" s="142">
        <v>1</v>
      </c>
      <c r="I210" s="115">
        <v>1500</v>
      </c>
      <c r="J210" s="115"/>
    </row>
    <row r="211" s="94" customFormat="1" ht="25" customHeight="1" spans="1:10">
      <c r="A211" s="102">
        <v>199</v>
      </c>
      <c r="B211" s="146" t="s">
        <v>395</v>
      </c>
      <c r="C211" s="145" t="s">
        <v>161</v>
      </c>
      <c r="D211" s="122" t="s">
        <v>88</v>
      </c>
      <c r="E211" s="141">
        <v>44898</v>
      </c>
      <c r="F211" s="115" t="s">
        <v>113</v>
      </c>
      <c r="G211" s="122">
        <v>442.77</v>
      </c>
      <c r="H211" s="142">
        <v>1</v>
      </c>
      <c r="I211" s="115">
        <v>1500</v>
      </c>
      <c r="J211" s="115"/>
    </row>
    <row r="212" s="94" customFormat="1" ht="25" customHeight="1" spans="1:10">
      <c r="A212" s="102">
        <v>200</v>
      </c>
      <c r="B212" s="147" t="s">
        <v>719</v>
      </c>
      <c r="C212" s="122" t="s">
        <v>715</v>
      </c>
      <c r="D212" s="122" t="s">
        <v>587</v>
      </c>
      <c r="E212" s="141">
        <v>44871</v>
      </c>
      <c r="F212" s="115" t="s">
        <v>376</v>
      </c>
      <c r="G212" s="122">
        <v>676.9</v>
      </c>
      <c r="H212" s="142">
        <v>1</v>
      </c>
      <c r="I212" s="115">
        <v>1500</v>
      </c>
      <c r="J212" s="115"/>
    </row>
    <row r="213" s="94" customFormat="1" ht="25" customHeight="1" spans="1:10">
      <c r="A213" s="102">
        <v>201</v>
      </c>
      <c r="B213" s="148" t="s">
        <v>720</v>
      </c>
      <c r="C213" s="145" t="s">
        <v>161</v>
      </c>
      <c r="D213" s="122" t="s">
        <v>88</v>
      </c>
      <c r="E213" s="141">
        <v>44826</v>
      </c>
      <c r="F213" s="149" t="s">
        <v>582</v>
      </c>
      <c r="G213" s="122">
        <v>1620</v>
      </c>
      <c r="H213" s="142">
        <v>2</v>
      </c>
      <c r="I213" s="115">
        <v>3000</v>
      </c>
      <c r="J213" s="115"/>
    </row>
    <row r="214" s="94" customFormat="1" ht="25" customHeight="1" spans="1:10">
      <c r="A214" s="102">
        <v>202</v>
      </c>
      <c r="B214" s="150" t="s">
        <v>401</v>
      </c>
      <c r="C214" s="145" t="s">
        <v>161</v>
      </c>
      <c r="D214" s="122" t="s">
        <v>88</v>
      </c>
      <c r="E214" s="141">
        <v>44905</v>
      </c>
      <c r="F214" s="149" t="s">
        <v>113</v>
      </c>
      <c r="G214" s="122">
        <v>223.87</v>
      </c>
      <c r="H214" s="142">
        <v>1</v>
      </c>
      <c r="I214" s="115">
        <v>1500</v>
      </c>
      <c r="J214" s="115"/>
    </row>
    <row r="215" s="94" customFormat="1" ht="25" customHeight="1" spans="1:10">
      <c r="A215" s="102">
        <v>203</v>
      </c>
      <c r="B215" s="151" t="s">
        <v>405</v>
      </c>
      <c r="C215" s="145" t="s">
        <v>161</v>
      </c>
      <c r="D215" s="122" t="s">
        <v>88</v>
      </c>
      <c r="E215" s="141">
        <v>44905</v>
      </c>
      <c r="F215" s="149" t="s">
        <v>113</v>
      </c>
      <c r="G215" s="122">
        <v>133.34</v>
      </c>
      <c r="H215" s="142">
        <v>1</v>
      </c>
      <c r="I215" s="115">
        <v>1500</v>
      </c>
      <c r="J215" s="115"/>
    </row>
    <row r="216" s="94" customFormat="1" ht="25" customHeight="1" spans="1:10">
      <c r="A216" s="102">
        <v>204</v>
      </c>
      <c r="B216" s="152" t="s">
        <v>406</v>
      </c>
      <c r="C216" s="145" t="s">
        <v>161</v>
      </c>
      <c r="D216" s="122" t="s">
        <v>88</v>
      </c>
      <c r="E216" s="141">
        <v>44912</v>
      </c>
      <c r="F216" s="149" t="s">
        <v>260</v>
      </c>
      <c r="G216" s="122">
        <v>179.33</v>
      </c>
      <c r="H216" s="142">
        <v>1</v>
      </c>
      <c r="I216" s="115">
        <v>1500</v>
      </c>
      <c r="J216" s="115"/>
    </row>
    <row r="217" s="94" customFormat="1" ht="25" customHeight="1" spans="1:10">
      <c r="A217" s="102">
        <v>205</v>
      </c>
      <c r="B217" s="153" t="s">
        <v>407</v>
      </c>
      <c r="C217" s="122" t="s">
        <v>101</v>
      </c>
      <c r="D217" s="122" t="s">
        <v>568</v>
      </c>
      <c r="E217" s="141">
        <v>44893</v>
      </c>
      <c r="F217" s="149" t="s">
        <v>376</v>
      </c>
      <c r="G217" s="122">
        <v>239.44</v>
      </c>
      <c r="H217" s="142">
        <v>1</v>
      </c>
      <c r="I217" s="115">
        <v>1500</v>
      </c>
      <c r="J217" s="115"/>
    </row>
    <row r="218" s="94" customFormat="1" ht="25" customHeight="1" spans="1:10">
      <c r="A218" s="102">
        <v>206</v>
      </c>
      <c r="B218" s="154" t="s">
        <v>721</v>
      </c>
      <c r="C218" s="145" t="s">
        <v>722</v>
      </c>
      <c r="D218" s="145" t="s">
        <v>723</v>
      </c>
      <c r="E218" s="141">
        <v>44887</v>
      </c>
      <c r="F218" s="149" t="s">
        <v>376</v>
      </c>
      <c r="G218" s="122">
        <v>195.79</v>
      </c>
      <c r="H218" s="142">
        <v>1</v>
      </c>
      <c r="I218" s="115">
        <v>1500</v>
      </c>
      <c r="J218" s="115"/>
    </row>
    <row r="219" s="97" customFormat="1" ht="25" customHeight="1" spans="1:10">
      <c r="A219" s="103" t="s">
        <v>724</v>
      </c>
      <c r="B219" s="104"/>
      <c r="C219" s="155"/>
      <c r="D219" s="155"/>
      <c r="E219" s="156"/>
      <c r="F219" s="157"/>
      <c r="G219" s="130"/>
      <c r="H219" s="158">
        <f>SUM(H193:H218)</f>
        <v>27</v>
      </c>
      <c r="I219" s="119">
        <f>SUM(I193:I218)</f>
        <v>40500</v>
      </c>
      <c r="J219" s="119"/>
    </row>
    <row r="220" s="92" customFormat="1" ht="25" customHeight="1" spans="1:10">
      <c r="A220" s="106">
        <v>207</v>
      </c>
      <c r="B220" s="116" t="s">
        <v>725</v>
      </c>
      <c r="C220" s="116" t="s">
        <v>149</v>
      </c>
      <c r="D220" s="116" t="s">
        <v>88</v>
      </c>
      <c r="E220" s="116">
        <v>20221221</v>
      </c>
      <c r="F220" s="116" t="s">
        <v>415</v>
      </c>
      <c r="G220" s="116">
        <v>548.81</v>
      </c>
      <c r="H220" s="159">
        <v>1</v>
      </c>
      <c r="I220" s="116">
        <v>1500</v>
      </c>
      <c r="J220" s="116"/>
    </row>
    <row r="221" s="92" customFormat="1" ht="25" customHeight="1" spans="1:10">
      <c r="A221" s="107">
        <v>208</v>
      </c>
      <c r="B221" s="116" t="s">
        <v>414</v>
      </c>
      <c r="C221" s="116" t="s">
        <v>560</v>
      </c>
      <c r="D221" s="116" t="s">
        <v>587</v>
      </c>
      <c r="E221" s="116">
        <v>20221024</v>
      </c>
      <c r="F221" s="116" t="s">
        <v>376</v>
      </c>
      <c r="G221" s="116">
        <v>152</v>
      </c>
      <c r="H221" s="159">
        <v>1</v>
      </c>
      <c r="I221" s="116">
        <v>1500</v>
      </c>
      <c r="J221" s="116"/>
    </row>
    <row r="222" s="92" customFormat="1" ht="25" customHeight="1" spans="1:10">
      <c r="A222" s="106">
        <v>209</v>
      </c>
      <c r="B222" s="116" t="s">
        <v>726</v>
      </c>
      <c r="C222" s="116" t="s">
        <v>149</v>
      </c>
      <c r="D222" s="116" t="s">
        <v>88</v>
      </c>
      <c r="E222" s="116">
        <v>20221219</v>
      </c>
      <c r="F222" s="116" t="s">
        <v>376</v>
      </c>
      <c r="G222" s="116">
        <v>379.63</v>
      </c>
      <c r="H222" s="159">
        <v>1</v>
      </c>
      <c r="I222" s="116">
        <v>1500</v>
      </c>
      <c r="J222" s="116"/>
    </row>
    <row r="223" s="92" customFormat="1" ht="25" customHeight="1" spans="1:10">
      <c r="A223" s="107">
        <v>210</v>
      </c>
      <c r="B223" s="116" t="s">
        <v>416</v>
      </c>
      <c r="C223" s="116" t="s">
        <v>560</v>
      </c>
      <c r="D223" s="116" t="s">
        <v>587</v>
      </c>
      <c r="E223" s="116">
        <v>20221121</v>
      </c>
      <c r="F223" s="116" t="s">
        <v>415</v>
      </c>
      <c r="G223" s="116">
        <v>131.8</v>
      </c>
      <c r="H223" s="159">
        <v>1</v>
      </c>
      <c r="I223" s="116">
        <v>1500</v>
      </c>
      <c r="J223" s="116"/>
    </row>
    <row r="224" s="92" customFormat="1" ht="25" customHeight="1" spans="1:10">
      <c r="A224" s="106">
        <v>211</v>
      </c>
      <c r="B224" s="116" t="s">
        <v>417</v>
      </c>
      <c r="C224" s="116" t="s">
        <v>149</v>
      </c>
      <c r="D224" s="116" t="s">
        <v>88</v>
      </c>
      <c r="E224" s="116">
        <v>20221203</v>
      </c>
      <c r="F224" s="116" t="s">
        <v>376</v>
      </c>
      <c r="G224" s="116">
        <v>115.46</v>
      </c>
      <c r="H224" s="159">
        <v>1</v>
      </c>
      <c r="I224" s="116">
        <v>1500</v>
      </c>
      <c r="J224" s="116"/>
    </row>
    <row r="225" s="92" customFormat="1" ht="25" customHeight="1" spans="1:10">
      <c r="A225" s="107">
        <v>212</v>
      </c>
      <c r="B225" s="116" t="s">
        <v>420</v>
      </c>
      <c r="C225" s="116" t="s">
        <v>36</v>
      </c>
      <c r="D225" s="116" t="s">
        <v>568</v>
      </c>
      <c r="E225" s="116">
        <v>20221229</v>
      </c>
      <c r="F225" s="116" t="s">
        <v>415</v>
      </c>
      <c r="G225" s="116">
        <v>173.23</v>
      </c>
      <c r="H225" s="159">
        <v>1</v>
      </c>
      <c r="I225" s="116">
        <v>1500</v>
      </c>
      <c r="J225" s="116"/>
    </row>
    <row r="226" s="92" customFormat="1" ht="25" customHeight="1" spans="1:10">
      <c r="A226" s="106">
        <v>213</v>
      </c>
      <c r="B226" s="116" t="s">
        <v>727</v>
      </c>
      <c r="C226" s="116" t="s">
        <v>36</v>
      </c>
      <c r="D226" s="116" t="s">
        <v>568</v>
      </c>
      <c r="E226" s="116">
        <v>20221229</v>
      </c>
      <c r="F226" s="116" t="s">
        <v>376</v>
      </c>
      <c r="G226" s="116">
        <v>224.58</v>
      </c>
      <c r="H226" s="159">
        <v>1</v>
      </c>
      <c r="I226" s="116">
        <v>1500</v>
      </c>
      <c r="J226" s="116"/>
    </row>
    <row r="227" s="92" customFormat="1" ht="25" customHeight="1" spans="1:10">
      <c r="A227" s="107">
        <v>214</v>
      </c>
      <c r="B227" s="116" t="s">
        <v>728</v>
      </c>
      <c r="C227" s="116" t="s">
        <v>149</v>
      </c>
      <c r="D227" s="116" t="s">
        <v>88</v>
      </c>
      <c r="E227" s="116">
        <v>20221221</v>
      </c>
      <c r="F227" s="116" t="s">
        <v>415</v>
      </c>
      <c r="G227" s="116">
        <v>287.24</v>
      </c>
      <c r="H227" s="159">
        <v>1</v>
      </c>
      <c r="I227" s="116">
        <v>1500</v>
      </c>
      <c r="J227" s="116"/>
    </row>
    <row r="228" s="92" customFormat="1" ht="25" customHeight="1" spans="1:10">
      <c r="A228" s="106">
        <v>215</v>
      </c>
      <c r="B228" s="116" t="s">
        <v>729</v>
      </c>
      <c r="C228" s="116" t="s">
        <v>36</v>
      </c>
      <c r="D228" s="116" t="s">
        <v>568</v>
      </c>
      <c r="E228" s="116">
        <v>20221229</v>
      </c>
      <c r="F228" s="116" t="s">
        <v>376</v>
      </c>
      <c r="G228" s="116">
        <v>128.4</v>
      </c>
      <c r="H228" s="159">
        <v>1</v>
      </c>
      <c r="I228" s="116">
        <v>1500</v>
      </c>
      <c r="J228" s="116"/>
    </row>
    <row r="229" s="92" customFormat="1" ht="25" customHeight="1" spans="1:10">
      <c r="A229" s="107">
        <v>216</v>
      </c>
      <c r="B229" s="116" t="s">
        <v>730</v>
      </c>
      <c r="C229" s="116" t="s">
        <v>36</v>
      </c>
      <c r="D229" s="116" t="s">
        <v>568</v>
      </c>
      <c r="E229" s="116">
        <v>20221229</v>
      </c>
      <c r="F229" s="116" t="s">
        <v>376</v>
      </c>
      <c r="G229" s="116">
        <v>114.35</v>
      </c>
      <c r="H229" s="159">
        <v>1</v>
      </c>
      <c r="I229" s="116">
        <v>1500</v>
      </c>
      <c r="J229" s="116"/>
    </row>
    <row r="230" s="92" customFormat="1" ht="25" customHeight="1" spans="1:10">
      <c r="A230" s="106">
        <v>217</v>
      </c>
      <c r="B230" s="116" t="s">
        <v>427</v>
      </c>
      <c r="C230" s="116" t="s">
        <v>149</v>
      </c>
      <c r="D230" s="116" t="s">
        <v>88</v>
      </c>
      <c r="E230" s="116">
        <v>20221130</v>
      </c>
      <c r="F230" s="116" t="s">
        <v>415</v>
      </c>
      <c r="G230" s="116">
        <v>157.2</v>
      </c>
      <c r="H230" s="159">
        <v>1</v>
      </c>
      <c r="I230" s="116">
        <v>1500</v>
      </c>
      <c r="J230" s="116"/>
    </row>
    <row r="231" s="92" customFormat="1" ht="25" customHeight="1" spans="1:10">
      <c r="A231" s="107">
        <v>218</v>
      </c>
      <c r="B231" s="116" t="s">
        <v>731</v>
      </c>
      <c r="C231" s="116" t="s">
        <v>149</v>
      </c>
      <c r="D231" s="116" t="s">
        <v>88</v>
      </c>
      <c r="E231" s="116">
        <v>20221130</v>
      </c>
      <c r="F231" s="116" t="s">
        <v>415</v>
      </c>
      <c r="G231" s="116">
        <v>241</v>
      </c>
      <c r="H231" s="159">
        <v>1</v>
      </c>
      <c r="I231" s="116">
        <v>1500</v>
      </c>
      <c r="J231" s="116"/>
    </row>
    <row r="232" s="92" customFormat="1" ht="25" customHeight="1" spans="1:10">
      <c r="A232" s="106">
        <v>219</v>
      </c>
      <c r="B232" s="116" t="s">
        <v>732</v>
      </c>
      <c r="C232" s="116" t="s">
        <v>149</v>
      </c>
      <c r="D232" s="116" t="s">
        <v>88</v>
      </c>
      <c r="E232" s="116">
        <v>20221214</v>
      </c>
      <c r="F232" s="116" t="s">
        <v>415</v>
      </c>
      <c r="G232" s="116">
        <v>374.05</v>
      </c>
      <c r="H232" s="159">
        <v>1</v>
      </c>
      <c r="I232" s="116">
        <v>1500</v>
      </c>
      <c r="J232" s="116"/>
    </row>
    <row r="233" s="92" customFormat="1" ht="25" customHeight="1" spans="1:10">
      <c r="A233" s="107">
        <v>220</v>
      </c>
      <c r="B233" s="116" t="s">
        <v>733</v>
      </c>
      <c r="C233" s="116" t="s">
        <v>734</v>
      </c>
      <c r="D233" s="116" t="s">
        <v>590</v>
      </c>
      <c r="E233" s="116">
        <v>20220201</v>
      </c>
      <c r="F233" s="116" t="s">
        <v>376</v>
      </c>
      <c r="G233" s="116">
        <v>301</v>
      </c>
      <c r="H233" s="159">
        <v>1</v>
      </c>
      <c r="I233" s="116">
        <v>1500</v>
      </c>
      <c r="J233" s="116"/>
    </row>
    <row r="234" s="92" customFormat="1" ht="25" customHeight="1" spans="1:10">
      <c r="A234" s="106">
        <v>221</v>
      </c>
      <c r="B234" s="116" t="s">
        <v>429</v>
      </c>
      <c r="C234" s="116" t="s">
        <v>560</v>
      </c>
      <c r="D234" s="116" t="s">
        <v>587</v>
      </c>
      <c r="E234" s="116">
        <v>20221209</v>
      </c>
      <c r="F234" s="116" t="s">
        <v>376</v>
      </c>
      <c r="G234" s="116">
        <v>197.82</v>
      </c>
      <c r="H234" s="159">
        <v>1</v>
      </c>
      <c r="I234" s="116">
        <v>1500</v>
      </c>
      <c r="J234" s="116"/>
    </row>
    <row r="235" s="92" customFormat="1" ht="25" customHeight="1" spans="1:10">
      <c r="A235" s="107">
        <v>222</v>
      </c>
      <c r="B235" s="116" t="s">
        <v>735</v>
      </c>
      <c r="C235" s="116" t="s">
        <v>149</v>
      </c>
      <c r="D235" s="116" t="s">
        <v>88</v>
      </c>
      <c r="E235" s="116">
        <v>20221130</v>
      </c>
      <c r="F235" s="116" t="s">
        <v>415</v>
      </c>
      <c r="G235" s="116">
        <v>460.69</v>
      </c>
      <c r="H235" s="159">
        <v>1</v>
      </c>
      <c r="I235" s="116">
        <v>1500</v>
      </c>
      <c r="J235" s="116"/>
    </row>
    <row r="236" s="92" customFormat="1" ht="25" customHeight="1" spans="1:10">
      <c r="A236" s="106">
        <v>223</v>
      </c>
      <c r="B236" s="116" t="s">
        <v>736</v>
      </c>
      <c r="C236" s="116" t="s">
        <v>149</v>
      </c>
      <c r="D236" s="116" t="s">
        <v>88</v>
      </c>
      <c r="E236" s="116">
        <v>20221221</v>
      </c>
      <c r="F236" s="116" t="s">
        <v>415</v>
      </c>
      <c r="G236" s="116">
        <v>156.89</v>
      </c>
      <c r="H236" s="159">
        <v>1</v>
      </c>
      <c r="I236" s="116">
        <v>1500</v>
      </c>
      <c r="J236" s="116"/>
    </row>
    <row r="237" s="92" customFormat="1" ht="25" customHeight="1" spans="1:10">
      <c r="A237" s="107">
        <v>224</v>
      </c>
      <c r="B237" s="116" t="s">
        <v>737</v>
      </c>
      <c r="C237" s="116" t="s">
        <v>560</v>
      </c>
      <c r="D237" s="116" t="s">
        <v>587</v>
      </c>
      <c r="E237" s="116">
        <v>20221120</v>
      </c>
      <c r="F237" s="116" t="s">
        <v>415</v>
      </c>
      <c r="G237" s="116">
        <v>116.3</v>
      </c>
      <c r="H237" s="159">
        <v>1</v>
      </c>
      <c r="I237" s="116">
        <v>1500</v>
      </c>
      <c r="J237" s="116"/>
    </row>
    <row r="238" s="92" customFormat="1" ht="25" customHeight="1" spans="1:10">
      <c r="A238" s="106">
        <v>225</v>
      </c>
      <c r="B238" s="116" t="s">
        <v>738</v>
      </c>
      <c r="C238" s="116" t="s">
        <v>560</v>
      </c>
      <c r="D238" s="116" t="s">
        <v>587</v>
      </c>
      <c r="E238" s="116">
        <v>20221120</v>
      </c>
      <c r="F238" s="116" t="s">
        <v>415</v>
      </c>
      <c r="G238" s="116">
        <v>139.54</v>
      </c>
      <c r="H238" s="159">
        <v>1</v>
      </c>
      <c r="I238" s="116">
        <v>1500</v>
      </c>
      <c r="J238" s="116"/>
    </row>
    <row r="239" s="96" customFormat="1" ht="25" customHeight="1" spans="1:10">
      <c r="A239" s="160" t="s">
        <v>739</v>
      </c>
      <c r="B239" s="161"/>
      <c r="C239" s="118"/>
      <c r="D239" s="118"/>
      <c r="E239" s="118"/>
      <c r="F239" s="118"/>
      <c r="G239" s="118"/>
      <c r="H239" s="162">
        <f>SUM(H220:H238)</f>
        <v>19</v>
      </c>
      <c r="I239" s="118">
        <f>SUM(I220:I238)</f>
        <v>28500</v>
      </c>
      <c r="J239" s="118"/>
    </row>
    <row r="240" s="94" customFormat="1" ht="25" customHeight="1" spans="1:10">
      <c r="A240" s="102">
        <v>226</v>
      </c>
      <c r="B240" s="122" t="s">
        <v>444</v>
      </c>
      <c r="C240" s="122" t="s">
        <v>36</v>
      </c>
      <c r="D240" s="122" t="s">
        <v>568</v>
      </c>
      <c r="E240" s="122" t="s">
        <v>571</v>
      </c>
      <c r="F240" s="122" t="s">
        <v>159</v>
      </c>
      <c r="G240" s="122">
        <v>1850</v>
      </c>
      <c r="H240" s="163">
        <v>4</v>
      </c>
      <c r="I240" s="122">
        <v>6000</v>
      </c>
      <c r="J240" s="122"/>
    </row>
    <row r="241" s="94" customFormat="1" ht="25" customHeight="1" spans="1:10">
      <c r="A241" s="102">
        <v>227</v>
      </c>
      <c r="B241" s="122" t="s">
        <v>449</v>
      </c>
      <c r="C241" s="122" t="s">
        <v>36</v>
      </c>
      <c r="D241" s="122" t="s">
        <v>568</v>
      </c>
      <c r="E241" s="122" t="s">
        <v>571</v>
      </c>
      <c r="F241" s="122" t="s">
        <v>740</v>
      </c>
      <c r="G241" s="122">
        <v>230</v>
      </c>
      <c r="H241" s="163">
        <v>1</v>
      </c>
      <c r="I241" s="122">
        <v>1500</v>
      </c>
      <c r="J241" s="122"/>
    </row>
    <row r="242" s="94" customFormat="1" ht="25" customHeight="1" spans="1:10">
      <c r="A242" s="102">
        <v>228</v>
      </c>
      <c r="B242" s="122" t="s">
        <v>453</v>
      </c>
      <c r="C242" s="122" t="s">
        <v>42</v>
      </c>
      <c r="D242" s="122" t="s">
        <v>88</v>
      </c>
      <c r="E242" s="122" t="s">
        <v>571</v>
      </c>
      <c r="F242" s="122" t="s">
        <v>740</v>
      </c>
      <c r="G242" s="122">
        <v>120</v>
      </c>
      <c r="H242" s="163">
        <v>1</v>
      </c>
      <c r="I242" s="122">
        <v>1500</v>
      </c>
      <c r="J242" s="122"/>
    </row>
    <row r="243" s="94" customFormat="1" ht="25" customHeight="1" spans="1:10">
      <c r="A243" s="102">
        <v>229</v>
      </c>
      <c r="B243" s="122" t="s">
        <v>460</v>
      </c>
      <c r="C243" s="122" t="s">
        <v>42</v>
      </c>
      <c r="D243" s="122" t="s">
        <v>88</v>
      </c>
      <c r="E243" s="122" t="s">
        <v>461</v>
      </c>
      <c r="F243" s="122" t="s">
        <v>740</v>
      </c>
      <c r="G243" s="122">
        <v>180</v>
      </c>
      <c r="H243" s="163">
        <v>1</v>
      </c>
      <c r="I243" s="122">
        <v>1500</v>
      </c>
      <c r="J243" s="122"/>
    </row>
    <row r="244" s="94" customFormat="1" ht="25" customHeight="1" spans="1:10">
      <c r="A244" s="102">
        <v>230</v>
      </c>
      <c r="B244" s="122" t="s">
        <v>465</v>
      </c>
      <c r="C244" s="122" t="s">
        <v>42</v>
      </c>
      <c r="D244" s="122" t="s">
        <v>88</v>
      </c>
      <c r="E244" s="122" t="s">
        <v>396</v>
      </c>
      <c r="F244" s="122" t="s">
        <v>740</v>
      </c>
      <c r="G244" s="122">
        <v>470</v>
      </c>
      <c r="H244" s="163">
        <v>1</v>
      </c>
      <c r="I244" s="122">
        <v>1500</v>
      </c>
      <c r="J244" s="122"/>
    </row>
    <row r="245" s="94" customFormat="1" ht="25" customHeight="1" spans="1:10">
      <c r="A245" s="102">
        <v>231</v>
      </c>
      <c r="B245" s="122" t="s">
        <v>741</v>
      </c>
      <c r="C245" s="122" t="s">
        <v>42</v>
      </c>
      <c r="D245" s="122" t="s">
        <v>88</v>
      </c>
      <c r="E245" s="122" t="s">
        <v>742</v>
      </c>
      <c r="F245" s="122" t="s">
        <v>159</v>
      </c>
      <c r="G245" s="122">
        <v>347</v>
      </c>
      <c r="H245" s="163">
        <v>1</v>
      </c>
      <c r="I245" s="122">
        <v>1500</v>
      </c>
      <c r="J245" s="122"/>
    </row>
    <row r="246" s="94" customFormat="1" ht="25" customHeight="1" spans="1:10">
      <c r="A246" s="102">
        <v>232</v>
      </c>
      <c r="B246" s="122" t="s">
        <v>743</v>
      </c>
      <c r="C246" s="122" t="s">
        <v>560</v>
      </c>
      <c r="D246" s="122" t="s">
        <v>587</v>
      </c>
      <c r="E246" s="122" t="s">
        <v>450</v>
      </c>
      <c r="F246" s="122" t="s">
        <v>744</v>
      </c>
      <c r="G246" s="122">
        <v>154.58</v>
      </c>
      <c r="H246" s="163">
        <v>1</v>
      </c>
      <c r="I246" s="122">
        <v>1500</v>
      </c>
      <c r="J246" s="122"/>
    </row>
    <row r="247" s="93" customFormat="1" ht="25" customHeight="1" spans="1:10">
      <c r="A247" s="102">
        <v>233</v>
      </c>
      <c r="B247" s="122" t="s">
        <v>745</v>
      </c>
      <c r="C247" s="122" t="s">
        <v>560</v>
      </c>
      <c r="D247" s="122" t="s">
        <v>587</v>
      </c>
      <c r="E247" s="122" t="s">
        <v>746</v>
      </c>
      <c r="F247" s="122" t="s">
        <v>744</v>
      </c>
      <c r="G247" s="122">
        <v>87.3</v>
      </c>
      <c r="H247" s="163">
        <v>1</v>
      </c>
      <c r="I247" s="122">
        <v>1500</v>
      </c>
      <c r="J247" s="122"/>
    </row>
    <row r="248" s="94" customFormat="1" ht="25" customHeight="1" spans="1:10">
      <c r="A248" s="102">
        <v>234</v>
      </c>
      <c r="B248" s="122" t="s">
        <v>745</v>
      </c>
      <c r="C248" s="122" t="s">
        <v>560</v>
      </c>
      <c r="D248" s="122" t="s">
        <v>587</v>
      </c>
      <c r="E248" s="122" t="s">
        <v>446</v>
      </c>
      <c r="F248" s="122" t="s">
        <v>744</v>
      </c>
      <c r="G248" s="122">
        <v>160.52</v>
      </c>
      <c r="H248" s="163">
        <v>1</v>
      </c>
      <c r="I248" s="122">
        <v>1500</v>
      </c>
      <c r="J248" s="122"/>
    </row>
    <row r="249" s="95" customFormat="1" ht="25" customHeight="1" spans="1:10">
      <c r="A249" s="103" t="s">
        <v>747</v>
      </c>
      <c r="B249" s="104"/>
      <c r="C249" s="130"/>
      <c r="D249" s="130"/>
      <c r="E249" s="130"/>
      <c r="F249" s="130"/>
      <c r="G249" s="130"/>
      <c r="H249" s="164">
        <f>SUM(H240:H248)</f>
        <v>12</v>
      </c>
      <c r="I249" s="130">
        <f>SUM(I240:I248)</f>
        <v>18000</v>
      </c>
      <c r="J249" s="130"/>
    </row>
    <row r="250" s="92" customFormat="1" ht="25" customHeight="1" spans="1:10">
      <c r="A250" s="102">
        <v>235</v>
      </c>
      <c r="B250" s="102" t="s">
        <v>748</v>
      </c>
      <c r="C250" s="102" t="s">
        <v>149</v>
      </c>
      <c r="D250" s="102" t="s">
        <v>88</v>
      </c>
      <c r="E250" s="113">
        <v>44900</v>
      </c>
      <c r="F250" s="102" t="s">
        <v>113</v>
      </c>
      <c r="G250" s="102">
        <v>685.9</v>
      </c>
      <c r="H250" s="102">
        <v>4</v>
      </c>
      <c r="I250" s="102">
        <v>6000</v>
      </c>
      <c r="J250" s="102"/>
    </row>
    <row r="251" s="92" customFormat="1" ht="25" customHeight="1" spans="1:10">
      <c r="A251" s="107">
        <v>236</v>
      </c>
      <c r="B251" s="106" t="s">
        <v>749</v>
      </c>
      <c r="C251" s="106" t="s">
        <v>149</v>
      </c>
      <c r="D251" s="106" t="s">
        <v>88</v>
      </c>
      <c r="E251" s="165">
        <v>44926</v>
      </c>
      <c r="F251" s="110" t="s">
        <v>470</v>
      </c>
      <c r="G251" s="110">
        <v>2650</v>
      </c>
      <c r="H251" s="110">
        <v>4</v>
      </c>
      <c r="I251" s="110">
        <v>6000</v>
      </c>
      <c r="J251" s="110"/>
    </row>
    <row r="252" s="92" customFormat="1" ht="25" customHeight="1" spans="1:10">
      <c r="A252" s="106">
        <v>237</v>
      </c>
      <c r="B252" s="106" t="s">
        <v>750</v>
      </c>
      <c r="C252" s="106" t="s">
        <v>589</v>
      </c>
      <c r="D252" s="106" t="s">
        <v>590</v>
      </c>
      <c r="E252" s="165">
        <v>44905</v>
      </c>
      <c r="F252" s="110" t="s">
        <v>113</v>
      </c>
      <c r="G252" s="110">
        <v>175.18</v>
      </c>
      <c r="H252" s="110">
        <v>1</v>
      </c>
      <c r="I252" s="110">
        <v>1500</v>
      </c>
      <c r="J252" s="110"/>
    </row>
    <row r="253" s="92" customFormat="1" ht="25" customHeight="1" spans="1:10">
      <c r="A253" s="107">
        <v>238</v>
      </c>
      <c r="B253" s="106" t="s">
        <v>751</v>
      </c>
      <c r="C253" s="106" t="s">
        <v>149</v>
      </c>
      <c r="D253" s="106" t="s">
        <v>88</v>
      </c>
      <c r="E253" s="165">
        <v>44916</v>
      </c>
      <c r="F253" s="110" t="s">
        <v>113</v>
      </c>
      <c r="G253" s="110">
        <v>223.17</v>
      </c>
      <c r="H253" s="110">
        <v>2</v>
      </c>
      <c r="I253" s="110">
        <v>3000</v>
      </c>
      <c r="J253" s="110"/>
    </row>
    <row r="254" s="92" customFormat="1" ht="25" customHeight="1" spans="1:10">
      <c r="A254" s="106">
        <v>239</v>
      </c>
      <c r="B254" s="106" t="s">
        <v>752</v>
      </c>
      <c r="C254" s="106" t="s">
        <v>149</v>
      </c>
      <c r="D254" s="106" t="s">
        <v>88</v>
      </c>
      <c r="E254" s="165">
        <v>44925</v>
      </c>
      <c r="F254" s="110" t="s">
        <v>113</v>
      </c>
      <c r="G254" s="110">
        <v>325.95</v>
      </c>
      <c r="H254" s="110">
        <v>1</v>
      </c>
      <c r="I254" s="110">
        <v>1500</v>
      </c>
      <c r="J254" s="110"/>
    </row>
    <row r="255" s="92" customFormat="1" ht="25" customHeight="1" spans="1:10">
      <c r="A255" s="107">
        <v>240</v>
      </c>
      <c r="B255" s="106" t="s">
        <v>753</v>
      </c>
      <c r="C255" s="106" t="s">
        <v>149</v>
      </c>
      <c r="D255" s="106" t="s">
        <v>88</v>
      </c>
      <c r="E255" s="165">
        <v>44921</v>
      </c>
      <c r="F255" s="110" t="s">
        <v>113</v>
      </c>
      <c r="G255" s="110">
        <v>278.78</v>
      </c>
      <c r="H255" s="110">
        <v>1</v>
      </c>
      <c r="I255" s="110">
        <v>1500</v>
      </c>
      <c r="J255" s="110"/>
    </row>
    <row r="256" s="92" customFormat="1" ht="25" customHeight="1" spans="1:10">
      <c r="A256" s="106">
        <v>241</v>
      </c>
      <c r="B256" s="106" t="s">
        <v>754</v>
      </c>
      <c r="C256" s="106" t="s">
        <v>149</v>
      </c>
      <c r="D256" s="106" t="s">
        <v>88</v>
      </c>
      <c r="E256" s="165">
        <v>44916</v>
      </c>
      <c r="F256" s="110" t="s">
        <v>470</v>
      </c>
      <c r="G256" s="110">
        <v>157.37</v>
      </c>
      <c r="H256" s="110">
        <v>1</v>
      </c>
      <c r="I256" s="110">
        <v>1500</v>
      </c>
      <c r="J256" s="110"/>
    </row>
    <row r="257" s="94" customFormat="1" ht="25" customHeight="1" spans="1:10">
      <c r="A257" s="107">
        <v>242</v>
      </c>
      <c r="B257" s="102" t="s">
        <v>755</v>
      </c>
      <c r="C257" s="102" t="s">
        <v>149</v>
      </c>
      <c r="D257" s="102" t="s">
        <v>88</v>
      </c>
      <c r="E257" s="113">
        <v>44762</v>
      </c>
      <c r="F257" s="102" t="s">
        <v>113</v>
      </c>
      <c r="G257" s="102">
        <v>117.5</v>
      </c>
      <c r="H257" s="102">
        <v>1</v>
      </c>
      <c r="I257" s="102">
        <v>1500</v>
      </c>
      <c r="J257" s="102"/>
    </row>
    <row r="258" s="94" customFormat="1" ht="25" customHeight="1" spans="1:10">
      <c r="A258" s="106">
        <v>243</v>
      </c>
      <c r="B258" s="102" t="s">
        <v>756</v>
      </c>
      <c r="C258" s="102" t="s">
        <v>149</v>
      </c>
      <c r="D258" s="102" t="s">
        <v>88</v>
      </c>
      <c r="E258" s="113">
        <v>44912</v>
      </c>
      <c r="F258" s="102" t="s">
        <v>113</v>
      </c>
      <c r="G258" s="102">
        <v>586</v>
      </c>
      <c r="H258" s="102">
        <v>2</v>
      </c>
      <c r="I258" s="102">
        <v>3000</v>
      </c>
      <c r="J258" s="102"/>
    </row>
    <row r="259" s="92" customFormat="1" ht="25" customHeight="1" spans="1:10">
      <c r="A259" s="107">
        <v>244</v>
      </c>
      <c r="B259" s="106" t="s">
        <v>757</v>
      </c>
      <c r="C259" s="106" t="s">
        <v>149</v>
      </c>
      <c r="D259" s="106" t="s">
        <v>88</v>
      </c>
      <c r="E259" s="165">
        <v>44916</v>
      </c>
      <c r="F259" s="110" t="s">
        <v>113</v>
      </c>
      <c r="G259" s="110">
        <v>123.36</v>
      </c>
      <c r="H259" s="110">
        <v>1</v>
      </c>
      <c r="I259" s="110">
        <v>1500</v>
      </c>
      <c r="J259" s="110"/>
    </row>
    <row r="260" s="92" customFormat="1" ht="25" customHeight="1" spans="1:11">
      <c r="A260" s="106">
        <v>245</v>
      </c>
      <c r="B260" s="106" t="s">
        <v>758</v>
      </c>
      <c r="C260" s="106" t="s">
        <v>187</v>
      </c>
      <c r="D260" s="106" t="s">
        <v>587</v>
      </c>
      <c r="E260" s="165">
        <v>44910</v>
      </c>
      <c r="F260" s="110" t="s">
        <v>113</v>
      </c>
      <c r="G260" s="110">
        <v>188.31</v>
      </c>
      <c r="H260" s="110">
        <v>1</v>
      </c>
      <c r="I260" s="110">
        <v>1500</v>
      </c>
      <c r="J260" s="110"/>
      <c r="K260" s="93"/>
    </row>
    <row r="261" s="92" customFormat="1" ht="25" customHeight="1" spans="1:10">
      <c r="A261" s="107">
        <v>246</v>
      </c>
      <c r="B261" s="102" t="s">
        <v>478</v>
      </c>
      <c r="C261" s="106" t="s">
        <v>589</v>
      </c>
      <c r="D261" s="106" t="s">
        <v>590</v>
      </c>
      <c r="E261" s="165">
        <v>44905</v>
      </c>
      <c r="F261" s="110" t="s">
        <v>113</v>
      </c>
      <c r="G261" s="110">
        <v>263.49</v>
      </c>
      <c r="H261" s="110">
        <v>1</v>
      </c>
      <c r="I261" s="110">
        <v>1500</v>
      </c>
      <c r="J261" s="110"/>
    </row>
    <row r="262" s="92" customFormat="1" ht="25" customHeight="1" spans="1:10">
      <c r="A262" s="106">
        <v>247</v>
      </c>
      <c r="B262" s="106" t="s">
        <v>759</v>
      </c>
      <c r="C262" s="106" t="s">
        <v>149</v>
      </c>
      <c r="D262" s="106" t="s">
        <v>88</v>
      </c>
      <c r="E262" s="165">
        <v>44915</v>
      </c>
      <c r="F262" s="110" t="s">
        <v>113</v>
      </c>
      <c r="G262" s="110">
        <v>175.01</v>
      </c>
      <c r="H262" s="110">
        <v>1</v>
      </c>
      <c r="I262" s="110">
        <v>1500</v>
      </c>
      <c r="J262" s="110"/>
    </row>
    <row r="263" s="92" customFormat="1" ht="25" customHeight="1" spans="1:10">
      <c r="A263" s="107">
        <v>248</v>
      </c>
      <c r="B263" s="106" t="s">
        <v>760</v>
      </c>
      <c r="C263" s="106" t="s">
        <v>149</v>
      </c>
      <c r="D263" s="106" t="s">
        <v>88</v>
      </c>
      <c r="E263" s="165">
        <v>44915</v>
      </c>
      <c r="F263" s="110" t="s">
        <v>113</v>
      </c>
      <c r="G263" s="110">
        <v>363.91</v>
      </c>
      <c r="H263" s="110">
        <v>1</v>
      </c>
      <c r="I263" s="110">
        <v>1500</v>
      </c>
      <c r="J263" s="110"/>
    </row>
    <row r="264" s="92" customFormat="1" ht="25" customHeight="1" spans="1:10">
      <c r="A264" s="106">
        <v>249</v>
      </c>
      <c r="B264" s="115" t="s">
        <v>761</v>
      </c>
      <c r="C264" s="106" t="s">
        <v>149</v>
      </c>
      <c r="D264" s="106" t="s">
        <v>88</v>
      </c>
      <c r="E264" s="165">
        <v>44912</v>
      </c>
      <c r="F264" s="110" t="s">
        <v>113</v>
      </c>
      <c r="G264" s="110">
        <v>231.46</v>
      </c>
      <c r="H264" s="110">
        <v>1</v>
      </c>
      <c r="I264" s="110">
        <v>1500</v>
      </c>
      <c r="J264" s="110"/>
    </row>
    <row r="265" s="92" customFormat="1" ht="25" customHeight="1" spans="1:10">
      <c r="A265" s="107">
        <v>250</v>
      </c>
      <c r="B265" s="115" t="s">
        <v>762</v>
      </c>
      <c r="C265" s="106" t="s">
        <v>149</v>
      </c>
      <c r="D265" s="106" t="s">
        <v>88</v>
      </c>
      <c r="E265" s="165">
        <v>44921</v>
      </c>
      <c r="F265" s="110" t="s">
        <v>113</v>
      </c>
      <c r="G265" s="110">
        <v>270.93</v>
      </c>
      <c r="H265" s="110">
        <v>1</v>
      </c>
      <c r="I265" s="110">
        <v>1500</v>
      </c>
      <c r="J265" s="110"/>
    </row>
    <row r="266" s="92" customFormat="1" ht="25" customHeight="1" spans="1:10">
      <c r="A266" s="106">
        <v>251</v>
      </c>
      <c r="B266" s="115" t="s">
        <v>763</v>
      </c>
      <c r="C266" s="106" t="s">
        <v>149</v>
      </c>
      <c r="D266" s="106" t="s">
        <v>88</v>
      </c>
      <c r="E266" s="165">
        <v>44922</v>
      </c>
      <c r="F266" s="110" t="s">
        <v>470</v>
      </c>
      <c r="G266" s="110">
        <v>236.4</v>
      </c>
      <c r="H266" s="110">
        <v>1</v>
      </c>
      <c r="I266" s="110">
        <v>1500</v>
      </c>
      <c r="J266" s="110"/>
    </row>
    <row r="267" s="92" customFormat="1" ht="25" customHeight="1" spans="1:10">
      <c r="A267" s="107">
        <v>252</v>
      </c>
      <c r="B267" s="115" t="s">
        <v>764</v>
      </c>
      <c r="C267" s="106" t="s">
        <v>149</v>
      </c>
      <c r="D267" s="106" t="s">
        <v>88</v>
      </c>
      <c r="E267" s="165">
        <v>44884</v>
      </c>
      <c r="F267" s="110" t="s">
        <v>475</v>
      </c>
      <c r="G267" s="110">
        <v>604.98</v>
      </c>
      <c r="H267" s="110">
        <v>2</v>
      </c>
      <c r="I267" s="110">
        <v>3000</v>
      </c>
      <c r="J267" s="110"/>
    </row>
    <row r="268" s="92" customFormat="1" ht="25" customHeight="1" spans="1:10">
      <c r="A268" s="106">
        <v>253</v>
      </c>
      <c r="B268" s="115" t="s">
        <v>765</v>
      </c>
      <c r="C268" s="106" t="s">
        <v>418</v>
      </c>
      <c r="D268" s="106" t="s">
        <v>419</v>
      </c>
      <c r="E268" s="165">
        <v>44898</v>
      </c>
      <c r="F268" s="110" t="s">
        <v>470</v>
      </c>
      <c r="G268" s="110">
        <v>586.32</v>
      </c>
      <c r="H268" s="110">
        <v>1</v>
      </c>
      <c r="I268" s="110">
        <v>1500</v>
      </c>
      <c r="J268" s="110"/>
    </row>
    <row r="269" s="92" customFormat="1" ht="25" customHeight="1" spans="1:10">
      <c r="A269" s="107">
        <v>254</v>
      </c>
      <c r="B269" s="115" t="s">
        <v>766</v>
      </c>
      <c r="C269" s="106" t="s">
        <v>149</v>
      </c>
      <c r="D269" s="106" t="s">
        <v>88</v>
      </c>
      <c r="E269" s="165">
        <v>44881</v>
      </c>
      <c r="F269" s="110" t="s">
        <v>470</v>
      </c>
      <c r="G269" s="110">
        <v>773</v>
      </c>
      <c r="H269" s="110">
        <v>1</v>
      </c>
      <c r="I269" s="110">
        <v>1500</v>
      </c>
      <c r="J269" s="110"/>
    </row>
    <row r="270" s="92" customFormat="1" ht="25" customHeight="1" spans="1:10">
      <c r="A270" s="106">
        <v>255</v>
      </c>
      <c r="B270" s="115" t="s">
        <v>766</v>
      </c>
      <c r="C270" s="106" t="s">
        <v>118</v>
      </c>
      <c r="D270" s="106" t="s">
        <v>568</v>
      </c>
      <c r="E270" s="165">
        <v>44878</v>
      </c>
      <c r="F270" s="110" t="s">
        <v>113</v>
      </c>
      <c r="G270" s="110">
        <v>503.37</v>
      </c>
      <c r="H270" s="110">
        <v>1</v>
      </c>
      <c r="I270" s="110">
        <v>1500</v>
      </c>
      <c r="J270" s="110"/>
    </row>
    <row r="271" s="92" customFormat="1" ht="25" customHeight="1" spans="1:10">
      <c r="A271" s="107">
        <v>256</v>
      </c>
      <c r="B271" s="115" t="s">
        <v>471</v>
      </c>
      <c r="C271" s="106" t="s">
        <v>149</v>
      </c>
      <c r="D271" s="106" t="s">
        <v>88</v>
      </c>
      <c r="E271" s="165">
        <v>44898</v>
      </c>
      <c r="F271" s="110" t="s">
        <v>113</v>
      </c>
      <c r="G271" s="110">
        <v>563.1</v>
      </c>
      <c r="H271" s="110">
        <v>1</v>
      </c>
      <c r="I271" s="110">
        <v>1500</v>
      </c>
      <c r="J271" s="110"/>
    </row>
    <row r="272" s="92" customFormat="1" ht="25" customHeight="1" spans="1:10">
      <c r="A272" s="106">
        <v>257</v>
      </c>
      <c r="B272" s="115" t="s">
        <v>471</v>
      </c>
      <c r="C272" s="106" t="s">
        <v>589</v>
      </c>
      <c r="D272" s="106" t="s">
        <v>590</v>
      </c>
      <c r="E272" s="165">
        <v>44887</v>
      </c>
      <c r="F272" s="110" t="s">
        <v>470</v>
      </c>
      <c r="G272" s="110">
        <v>563.1</v>
      </c>
      <c r="H272" s="110">
        <v>1</v>
      </c>
      <c r="I272" s="110">
        <v>1500</v>
      </c>
      <c r="J272" s="110"/>
    </row>
    <row r="273" s="96" customFormat="1" ht="25" customHeight="1" spans="1:10">
      <c r="A273" s="108" t="s">
        <v>767</v>
      </c>
      <c r="B273" s="109"/>
      <c r="C273" s="167"/>
      <c r="D273" s="167"/>
      <c r="E273" s="168"/>
      <c r="F273" s="121"/>
      <c r="G273" s="121"/>
      <c r="H273" s="121">
        <f>SUM(H250:H272)</f>
        <v>32</v>
      </c>
      <c r="I273" s="121">
        <f>SUM(I250:I272)</f>
        <v>48000</v>
      </c>
      <c r="J273" s="121"/>
    </row>
    <row r="274" s="92" customFormat="1" ht="25" customHeight="1" spans="1:10">
      <c r="A274" s="106">
        <v>258</v>
      </c>
      <c r="B274" s="169" t="s">
        <v>494</v>
      </c>
      <c r="C274" s="129" t="s">
        <v>36</v>
      </c>
      <c r="D274" s="169" t="s">
        <v>568</v>
      </c>
      <c r="E274" s="170">
        <v>44924</v>
      </c>
      <c r="F274" s="169" t="s">
        <v>159</v>
      </c>
      <c r="G274" s="169">
        <v>651.38</v>
      </c>
      <c r="H274" s="110">
        <v>1</v>
      </c>
      <c r="I274" s="169">
        <v>1500</v>
      </c>
      <c r="J274" s="169"/>
    </row>
    <row r="275" s="92" customFormat="1" ht="25" customHeight="1" spans="1:10">
      <c r="A275" s="107">
        <v>259</v>
      </c>
      <c r="B275" s="169" t="s">
        <v>483</v>
      </c>
      <c r="C275" s="129" t="s">
        <v>164</v>
      </c>
      <c r="D275" s="169" t="s">
        <v>768</v>
      </c>
      <c r="E275" s="170">
        <v>44900</v>
      </c>
      <c r="F275" s="169" t="s">
        <v>159</v>
      </c>
      <c r="G275" s="169">
        <v>450</v>
      </c>
      <c r="H275" s="110">
        <v>1</v>
      </c>
      <c r="I275" s="169">
        <v>1500</v>
      </c>
      <c r="J275" s="169"/>
    </row>
    <row r="276" s="92" customFormat="1" ht="25" customHeight="1" spans="1:10">
      <c r="A276" s="106">
        <v>260</v>
      </c>
      <c r="B276" s="169" t="s">
        <v>504</v>
      </c>
      <c r="C276" s="129" t="s">
        <v>164</v>
      </c>
      <c r="D276" s="169" t="s">
        <v>768</v>
      </c>
      <c r="E276" s="170">
        <v>44901</v>
      </c>
      <c r="F276" s="169" t="s">
        <v>159</v>
      </c>
      <c r="G276" s="169">
        <v>450</v>
      </c>
      <c r="H276" s="110">
        <v>1</v>
      </c>
      <c r="I276" s="169">
        <v>1500</v>
      </c>
      <c r="J276" s="169"/>
    </row>
    <row r="277" s="92" customFormat="1" ht="25" customHeight="1" spans="1:10">
      <c r="A277" s="107">
        <v>261</v>
      </c>
      <c r="B277" s="171" t="s">
        <v>769</v>
      </c>
      <c r="C277" s="129" t="s">
        <v>164</v>
      </c>
      <c r="D277" s="169" t="s">
        <v>88</v>
      </c>
      <c r="E277" s="170">
        <v>44922</v>
      </c>
      <c r="F277" s="169" t="s">
        <v>770</v>
      </c>
      <c r="G277" s="169">
        <v>225.02</v>
      </c>
      <c r="H277" s="110">
        <v>1</v>
      </c>
      <c r="I277" s="169">
        <v>1500</v>
      </c>
      <c r="J277" s="169"/>
    </row>
    <row r="278" s="92" customFormat="1" ht="25" customHeight="1" spans="1:10">
      <c r="A278" s="106">
        <v>262</v>
      </c>
      <c r="B278" s="169" t="s">
        <v>489</v>
      </c>
      <c r="C278" s="129" t="s">
        <v>771</v>
      </c>
      <c r="D278" s="169" t="s">
        <v>772</v>
      </c>
      <c r="E278" s="170">
        <v>44909</v>
      </c>
      <c r="F278" s="169" t="s">
        <v>159</v>
      </c>
      <c r="G278" s="169">
        <v>130.57</v>
      </c>
      <c r="H278" s="110">
        <v>1</v>
      </c>
      <c r="I278" s="169">
        <v>1500</v>
      </c>
      <c r="J278" s="169"/>
    </row>
    <row r="279" s="92" customFormat="1" ht="25" customHeight="1" spans="1:10">
      <c r="A279" s="107">
        <v>263</v>
      </c>
      <c r="B279" s="169" t="s">
        <v>773</v>
      </c>
      <c r="C279" s="129" t="s">
        <v>164</v>
      </c>
      <c r="D279" s="169" t="s">
        <v>88</v>
      </c>
      <c r="E279" s="170">
        <v>44914</v>
      </c>
      <c r="F279" s="169" t="s">
        <v>159</v>
      </c>
      <c r="G279" s="169">
        <v>119</v>
      </c>
      <c r="H279" s="110">
        <v>1</v>
      </c>
      <c r="I279" s="169">
        <v>1500</v>
      </c>
      <c r="J279" s="169"/>
    </row>
    <row r="280" s="92" customFormat="1" ht="25" customHeight="1" spans="1:10">
      <c r="A280" s="106">
        <v>264</v>
      </c>
      <c r="B280" s="169" t="s">
        <v>499</v>
      </c>
      <c r="C280" s="129" t="s">
        <v>164</v>
      </c>
      <c r="D280" s="169" t="s">
        <v>774</v>
      </c>
      <c r="E280" s="170">
        <v>44924</v>
      </c>
      <c r="F280" s="169" t="s">
        <v>159</v>
      </c>
      <c r="G280" s="169">
        <v>143.67</v>
      </c>
      <c r="H280" s="110">
        <v>1</v>
      </c>
      <c r="I280" s="169">
        <v>1500</v>
      </c>
      <c r="J280" s="169"/>
    </row>
    <row r="281" s="92" customFormat="1" ht="25" customHeight="1" spans="1:10">
      <c r="A281" s="107">
        <v>265</v>
      </c>
      <c r="B281" s="171" t="s">
        <v>498</v>
      </c>
      <c r="C281" s="129" t="s">
        <v>36</v>
      </c>
      <c r="D281" s="169" t="s">
        <v>568</v>
      </c>
      <c r="E281" s="170">
        <v>44924</v>
      </c>
      <c r="F281" s="169" t="s">
        <v>159</v>
      </c>
      <c r="G281" s="169">
        <v>331</v>
      </c>
      <c r="H281" s="110">
        <v>1</v>
      </c>
      <c r="I281" s="169">
        <v>1500</v>
      </c>
      <c r="J281" s="169"/>
    </row>
    <row r="282" s="92" customFormat="1" ht="25" customHeight="1" spans="1:10">
      <c r="A282" s="106">
        <v>266</v>
      </c>
      <c r="B282" s="171" t="s">
        <v>515</v>
      </c>
      <c r="C282" s="129" t="s">
        <v>164</v>
      </c>
      <c r="D282" s="169" t="s">
        <v>88</v>
      </c>
      <c r="E282" s="170">
        <v>44925</v>
      </c>
      <c r="F282" s="169" t="s">
        <v>159</v>
      </c>
      <c r="G282" s="169">
        <v>969.3</v>
      </c>
      <c r="H282" s="110">
        <v>1</v>
      </c>
      <c r="I282" s="169">
        <v>1500</v>
      </c>
      <c r="J282" s="169"/>
    </row>
    <row r="283" s="92" customFormat="1" ht="25" customHeight="1" spans="1:10">
      <c r="A283" s="107">
        <v>267</v>
      </c>
      <c r="B283" s="169" t="s">
        <v>500</v>
      </c>
      <c r="C283" s="129" t="s">
        <v>771</v>
      </c>
      <c r="D283" s="169" t="s">
        <v>587</v>
      </c>
      <c r="E283" s="170">
        <v>44918</v>
      </c>
      <c r="F283" s="169" t="s">
        <v>159</v>
      </c>
      <c r="G283" s="169">
        <v>969.3</v>
      </c>
      <c r="H283" s="110">
        <v>1</v>
      </c>
      <c r="I283" s="169">
        <v>1500</v>
      </c>
      <c r="J283" s="169"/>
    </row>
    <row r="284" s="92" customFormat="1" ht="25" customHeight="1" spans="1:10">
      <c r="A284" s="106">
        <v>268</v>
      </c>
      <c r="B284" s="169" t="s">
        <v>775</v>
      </c>
      <c r="C284" s="129" t="s">
        <v>771</v>
      </c>
      <c r="D284" s="169" t="s">
        <v>587</v>
      </c>
      <c r="E284" s="170">
        <v>44869</v>
      </c>
      <c r="F284" s="169" t="s">
        <v>159</v>
      </c>
      <c r="G284" s="169">
        <v>314.79</v>
      </c>
      <c r="H284" s="110">
        <v>1</v>
      </c>
      <c r="I284" s="169">
        <v>1500</v>
      </c>
      <c r="J284" s="169"/>
    </row>
    <row r="285" s="92" customFormat="1" ht="25" customHeight="1" spans="1:10">
      <c r="A285" s="107">
        <v>269</v>
      </c>
      <c r="B285" s="169" t="s">
        <v>484</v>
      </c>
      <c r="C285" s="169" t="s">
        <v>771</v>
      </c>
      <c r="D285" s="169" t="s">
        <v>587</v>
      </c>
      <c r="E285" s="170">
        <v>44854</v>
      </c>
      <c r="F285" s="169" t="s">
        <v>159</v>
      </c>
      <c r="G285" s="169">
        <v>198.37</v>
      </c>
      <c r="H285" s="110">
        <v>1</v>
      </c>
      <c r="I285" s="169">
        <v>1500</v>
      </c>
      <c r="J285" s="169"/>
    </row>
    <row r="286" s="92" customFormat="1" ht="25" customHeight="1" spans="1:10">
      <c r="A286" s="106">
        <v>270</v>
      </c>
      <c r="B286" s="169" t="s">
        <v>776</v>
      </c>
      <c r="C286" s="129" t="s">
        <v>36</v>
      </c>
      <c r="D286" s="169" t="s">
        <v>568</v>
      </c>
      <c r="E286" s="170">
        <v>44924</v>
      </c>
      <c r="F286" s="169" t="s">
        <v>159</v>
      </c>
      <c r="G286" s="169">
        <v>208.14</v>
      </c>
      <c r="H286" s="110">
        <v>1</v>
      </c>
      <c r="I286" s="169">
        <v>1500</v>
      </c>
      <c r="J286" s="129"/>
    </row>
    <row r="287" s="92" customFormat="1" ht="25" customHeight="1" spans="1:10">
      <c r="A287" s="107">
        <v>271</v>
      </c>
      <c r="B287" s="172" t="s">
        <v>777</v>
      </c>
      <c r="C287" s="129" t="s">
        <v>164</v>
      </c>
      <c r="D287" s="173" t="s">
        <v>88</v>
      </c>
      <c r="E287" s="173" t="s">
        <v>778</v>
      </c>
      <c r="F287" s="173" t="s">
        <v>744</v>
      </c>
      <c r="G287" s="173" t="s">
        <v>779</v>
      </c>
      <c r="H287" s="110">
        <v>1</v>
      </c>
      <c r="I287" s="179">
        <v>1500</v>
      </c>
      <c r="J287" s="129"/>
    </row>
    <row r="288" s="94" customFormat="1" ht="25" customHeight="1" spans="1:10">
      <c r="A288" s="106">
        <v>272</v>
      </c>
      <c r="B288" s="174" t="s">
        <v>780</v>
      </c>
      <c r="C288" s="122" t="s">
        <v>164</v>
      </c>
      <c r="D288" s="123" t="s">
        <v>88</v>
      </c>
      <c r="E288" s="123" t="s">
        <v>778</v>
      </c>
      <c r="F288" s="123" t="s">
        <v>744</v>
      </c>
      <c r="G288" s="123" t="s">
        <v>781</v>
      </c>
      <c r="H288" s="102">
        <v>2</v>
      </c>
      <c r="I288" s="124">
        <v>3000</v>
      </c>
      <c r="J288" s="123"/>
    </row>
    <row r="289" s="92" customFormat="1" ht="25" customHeight="1" spans="1:10">
      <c r="A289" s="107">
        <v>273</v>
      </c>
      <c r="B289" s="172" t="s">
        <v>782</v>
      </c>
      <c r="C289" s="129" t="s">
        <v>164</v>
      </c>
      <c r="D289" s="173" t="s">
        <v>88</v>
      </c>
      <c r="E289" s="173" t="s">
        <v>778</v>
      </c>
      <c r="F289" s="173" t="s">
        <v>744</v>
      </c>
      <c r="G289" s="173" t="s">
        <v>783</v>
      </c>
      <c r="H289" s="110">
        <v>1</v>
      </c>
      <c r="I289" s="179">
        <v>1500</v>
      </c>
      <c r="J289" s="129"/>
    </row>
    <row r="290" s="96" customFormat="1" ht="25" customHeight="1" spans="1:10">
      <c r="A290" s="108" t="s">
        <v>521</v>
      </c>
      <c r="B290" s="109"/>
      <c r="C290" s="175"/>
      <c r="D290" s="176"/>
      <c r="E290" s="176"/>
      <c r="F290" s="176"/>
      <c r="G290" s="176"/>
      <c r="H290" s="121">
        <f>SUM(H274:H289)</f>
        <v>17</v>
      </c>
      <c r="I290" s="176">
        <f>SUM(I274:I289)</f>
        <v>25500</v>
      </c>
      <c r="J290" s="175"/>
    </row>
    <row r="291" s="92" customFormat="1" ht="25" customHeight="1" spans="1:10">
      <c r="A291" s="106">
        <v>274</v>
      </c>
      <c r="B291" s="110" t="s">
        <v>784</v>
      </c>
      <c r="C291" s="110" t="s">
        <v>36</v>
      </c>
      <c r="D291" s="110" t="s">
        <v>568</v>
      </c>
      <c r="E291" s="177" t="s">
        <v>285</v>
      </c>
      <c r="F291" s="110" t="s">
        <v>524</v>
      </c>
      <c r="G291" s="110">
        <v>536</v>
      </c>
      <c r="H291" s="106">
        <v>2</v>
      </c>
      <c r="I291" s="110">
        <v>3000</v>
      </c>
      <c r="J291" s="110"/>
    </row>
    <row r="292" s="92" customFormat="1" ht="25" customHeight="1" spans="1:10">
      <c r="A292" s="107">
        <v>275</v>
      </c>
      <c r="B292" s="110" t="s">
        <v>785</v>
      </c>
      <c r="C292" s="110" t="s">
        <v>36</v>
      </c>
      <c r="D292" s="110" t="s">
        <v>568</v>
      </c>
      <c r="E292" s="177" t="s">
        <v>285</v>
      </c>
      <c r="F292" s="110" t="s">
        <v>159</v>
      </c>
      <c r="G292" s="110">
        <v>917.2</v>
      </c>
      <c r="H292" s="106">
        <v>1</v>
      </c>
      <c r="I292" s="110">
        <v>1500</v>
      </c>
      <c r="J292" s="110"/>
    </row>
    <row r="293" s="92" customFormat="1" ht="25" customHeight="1" spans="1:10">
      <c r="A293" s="106">
        <v>276</v>
      </c>
      <c r="B293" s="110" t="s">
        <v>786</v>
      </c>
      <c r="C293" s="110" t="s">
        <v>36</v>
      </c>
      <c r="D293" s="110" t="s">
        <v>787</v>
      </c>
      <c r="E293" s="177" t="s">
        <v>285</v>
      </c>
      <c r="F293" s="110" t="s">
        <v>159</v>
      </c>
      <c r="G293" s="110">
        <v>826.38</v>
      </c>
      <c r="H293" s="106">
        <v>1</v>
      </c>
      <c r="I293" s="110">
        <v>1500</v>
      </c>
      <c r="J293" s="110"/>
    </row>
    <row r="294" s="92" customFormat="1" ht="25" customHeight="1" spans="1:10">
      <c r="A294" s="107">
        <v>277</v>
      </c>
      <c r="B294" s="110" t="s">
        <v>788</v>
      </c>
      <c r="C294" s="110" t="s">
        <v>789</v>
      </c>
      <c r="D294" s="110" t="s">
        <v>587</v>
      </c>
      <c r="E294" s="177" t="s">
        <v>285</v>
      </c>
      <c r="F294" s="110" t="s">
        <v>159</v>
      </c>
      <c r="G294" s="110">
        <v>278.77</v>
      </c>
      <c r="H294" s="106">
        <v>1</v>
      </c>
      <c r="I294" s="110">
        <v>1500</v>
      </c>
      <c r="J294" s="110"/>
    </row>
    <row r="295" s="92" customFormat="1" ht="25" customHeight="1" spans="1:10">
      <c r="A295" s="106">
        <v>278</v>
      </c>
      <c r="B295" s="110" t="s">
        <v>790</v>
      </c>
      <c r="C295" s="110" t="s">
        <v>789</v>
      </c>
      <c r="D295" s="110" t="s">
        <v>587</v>
      </c>
      <c r="E295" s="177" t="s">
        <v>285</v>
      </c>
      <c r="F295" s="110" t="s">
        <v>159</v>
      </c>
      <c r="G295" s="110">
        <v>499.33</v>
      </c>
      <c r="H295" s="106">
        <v>1</v>
      </c>
      <c r="I295" s="110">
        <v>1500</v>
      </c>
      <c r="J295" s="110"/>
    </row>
    <row r="296" s="96" customFormat="1" ht="25" customHeight="1" spans="1:10">
      <c r="A296" s="160" t="s">
        <v>552</v>
      </c>
      <c r="B296" s="161"/>
      <c r="C296" s="121"/>
      <c r="D296" s="121"/>
      <c r="E296" s="178"/>
      <c r="F296" s="121"/>
      <c r="G296" s="121"/>
      <c r="H296" s="167">
        <f>SUM(H291:H295)</f>
        <v>6</v>
      </c>
      <c r="I296" s="121">
        <f>SUM(I291:I295)</f>
        <v>9000</v>
      </c>
      <c r="J296" s="121"/>
    </row>
    <row r="297" s="96" customFormat="1" ht="25" customHeight="1" spans="1:10">
      <c r="A297" s="175" t="s">
        <v>553</v>
      </c>
      <c r="B297" s="175"/>
      <c r="C297" s="175"/>
      <c r="D297" s="175"/>
      <c r="E297" s="175"/>
      <c r="F297" s="175"/>
      <c r="G297" s="175"/>
      <c r="H297" s="175">
        <v>323</v>
      </c>
      <c r="I297" s="175">
        <v>483000</v>
      </c>
      <c r="J297" s="175"/>
    </row>
  </sheetData>
  <sortState ref="A4:A287">
    <sortCondition ref="A4"/>
  </sortState>
  <mergeCells count="29">
    <mergeCell ref="A1:J1"/>
    <mergeCell ref="A18:B18"/>
    <mergeCell ref="A34:B34"/>
    <mergeCell ref="A72:B72"/>
    <mergeCell ref="A78:B78"/>
    <mergeCell ref="A94:B94"/>
    <mergeCell ref="A110:B110"/>
    <mergeCell ref="A118:B118"/>
    <mergeCell ref="A158:B158"/>
    <mergeCell ref="K161:O161"/>
    <mergeCell ref="K163:N163"/>
    <mergeCell ref="A192:B192"/>
    <mergeCell ref="A219:B219"/>
    <mergeCell ref="A239:B239"/>
    <mergeCell ref="A249:B249"/>
    <mergeCell ref="A273:B273"/>
    <mergeCell ref="A290:B290"/>
    <mergeCell ref="A296:B296"/>
    <mergeCell ref="A297:C29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306944444444444" right="0.306944444444444" top="0.357638888888889" bottom="0.357638888888889" header="0.298611111111111" footer="0.298611111111111"/>
  <pageSetup paperSize="9" orientation="landscape" horizontalDpi="6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topLeftCell="A35" workbookViewId="0">
      <selection activeCell="N56" sqref="N56"/>
    </sheetView>
  </sheetViews>
  <sheetFormatPr defaultColWidth="9" defaultRowHeight="13.5"/>
  <cols>
    <col min="1" max="1" width="5.75" customWidth="1"/>
    <col min="2" max="3" width="11.875" customWidth="1"/>
    <col min="4" max="4" width="13.125" customWidth="1"/>
    <col min="5" max="5" width="12.125" customWidth="1"/>
    <col min="6" max="6" width="11.25" customWidth="1"/>
    <col min="7" max="7" width="11.5" customWidth="1"/>
    <col min="8" max="8" width="7.25" customWidth="1"/>
    <col min="9" max="9" width="8.875" customWidth="1"/>
    <col min="10" max="10" width="9.25" customWidth="1"/>
  </cols>
  <sheetData>
    <row r="1" ht="36" customHeight="1" spans="1:10">
      <c r="A1" s="49" t="s">
        <v>791</v>
      </c>
      <c r="B1" s="49"/>
      <c r="C1" s="49"/>
      <c r="D1" s="49"/>
      <c r="E1" s="49"/>
      <c r="F1" s="49"/>
      <c r="G1" s="49"/>
      <c r="H1" s="49"/>
      <c r="I1" s="49"/>
      <c r="J1" s="49"/>
    </row>
    <row r="2" ht="31" customHeight="1" spans="1:10">
      <c r="A2" s="50" t="s">
        <v>1</v>
      </c>
      <c r="B2" s="50" t="s">
        <v>28</v>
      </c>
      <c r="C2" s="50" t="s">
        <v>29</v>
      </c>
      <c r="D2" s="50" t="s">
        <v>30</v>
      </c>
      <c r="E2" s="50" t="s">
        <v>31</v>
      </c>
      <c r="F2" s="50" t="s">
        <v>32</v>
      </c>
      <c r="G2" s="50" t="s">
        <v>33</v>
      </c>
      <c r="H2" s="50" t="s">
        <v>9</v>
      </c>
      <c r="I2" s="50" t="s">
        <v>34</v>
      </c>
      <c r="J2" s="50" t="s">
        <v>8</v>
      </c>
    </row>
    <row r="3" ht="21" customHeight="1" spans="1:10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="47" customFormat="1" ht="25" customHeight="1" spans="1:10">
      <c r="A4" s="9">
        <v>1</v>
      </c>
      <c r="B4" s="9" t="s">
        <v>555</v>
      </c>
      <c r="C4" s="9" t="s">
        <v>792</v>
      </c>
      <c r="D4" s="9" t="s">
        <v>793</v>
      </c>
      <c r="E4" s="9" t="s">
        <v>452</v>
      </c>
      <c r="F4" s="9" t="s">
        <v>794</v>
      </c>
      <c r="G4" s="9">
        <v>120</v>
      </c>
      <c r="H4" s="9">
        <v>1</v>
      </c>
      <c r="I4" s="9">
        <v>8000</v>
      </c>
      <c r="J4" s="9"/>
    </row>
    <row r="5" s="47" customFormat="1" ht="25" customHeight="1" spans="1:10">
      <c r="A5" s="9">
        <v>2</v>
      </c>
      <c r="B5" s="9" t="s">
        <v>557</v>
      </c>
      <c r="C5" s="9" t="s">
        <v>792</v>
      </c>
      <c r="D5" s="9" t="s">
        <v>793</v>
      </c>
      <c r="E5" s="9" t="s">
        <v>452</v>
      </c>
      <c r="F5" s="9" t="s">
        <v>794</v>
      </c>
      <c r="G5" s="9">
        <v>512</v>
      </c>
      <c r="H5" s="9">
        <v>1</v>
      </c>
      <c r="I5" s="9">
        <v>8000</v>
      </c>
      <c r="J5" s="9"/>
    </row>
    <row r="6" s="47" customFormat="1" ht="25" customHeight="1" spans="1:10">
      <c r="A6" s="9">
        <v>3</v>
      </c>
      <c r="B6" s="9" t="s">
        <v>558</v>
      </c>
      <c r="C6" s="9" t="s">
        <v>792</v>
      </c>
      <c r="D6" s="9" t="s">
        <v>793</v>
      </c>
      <c r="E6" s="9" t="s">
        <v>452</v>
      </c>
      <c r="F6" s="9" t="s">
        <v>794</v>
      </c>
      <c r="G6" s="9">
        <v>460.11</v>
      </c>
      <c r="H6" s="9">
        <v>1</v>
      </c>
      <c r="I6" s="9">
        <v>8000</v>
      </c>
      <c r="J6" s="9"/>
    </row>
    <row r="7" s="48" customFormat="1" ht="25" customHeight="1" spans="1:10">
      <c r="A7" s="10" t="s">
        <v>63</v>
      </c>
      <c r="B7" s="11"/>
      <c r="C7" s="12"/>
      <c r="D7" s="12"/>
      <c r="E7" s="12"/>
      <c r="F7" s="12"/>
      <c r="G7" s="12"/>
      <c r="H7" s="12">
        <v>3</v>
      </c>
      <c r="I7" s="12">
        <f>SUM(I4:I6)</f>
        <v>24000</v>
      </c>
      <c r="J7" s="12"/>
    </row>
    <row r="8" ht="25" customHeight="1" spans="1:10">
      <c r="A8" s="51">
        <v>4</v>
      </c>
      <c r="B8" s="9" t="s">
        <v>795</v>
      </c>
      <c r="C8" s="9" t="s">
        <v>796</v>
      </c>
      <c r="D8" s="9" t="s">
        <v>793</v>
      </c>
      <c r="E8" s="9" t="s">
        <v>797</v>
      </c>
      <c r="F8" s="9" t="s">
        <v>262</v>
      </c>
      <c r="G8" s="9">
        <v>156.02</v>
      </c>
      <c r="H8" s="9">
        <v>1</v>
      </c>
      <c r="I8" s="9">
        <v>8000</v>
      </c>
      <c r="J8" s="9"/>
    </row>
    <row r="9" s="47" customFormat="1" ht="25" customHeight="1" spans="1:10">
      <c r="A9" s="9">
        <v>5</v>
      </c>
      <c r="B9" s="9" t="s">
        <v>798</v>
      </c>
      <c r="C9" s="9" t="s">
        <v>799</v>
      </c>
      <c r="D9" s="9" t="s">
        <v>800</v>
      </c>
      <c r="E9" s="9" t="s">
        <v>801</v>
      </c>
      <c r="F9" s="9" t="s">
        <v>802</v>
      </c>
      <c r="G9" s="9">
        <v>250</v>
      </c>
      <c r="H9" s="9">
        <v>1</v>
      </c>
      <c r="I9" s="9">
        <v>8000</v>
      </c>
      <c r="J9" s="9"/>
    </row>
    <row r="10" ht="25" customHeight="1" spans="1:10">
      <c r="A10" s="51">
        <v>6</v>
      </c>
      <c r="B10" s="9" t="s">
        <v>107</v>
      </c>
      <c r="C10" s="9" t="s">
        <v>796</v>
      </c>
      <c r="D10" s="9" t="s">
        <v>803</v>
      </c>
      <c r="E10" s="9" t="s">
        <v>804</v>
      </c>
      <c r="F10" s="9" t="s">
        <v>262</v>
      </c>
      <c r="G10" s="9">
        <v>120</v>
      </c>
      <c r="H10" s="9">
        <v>1</v>
      </c>
      <c r="I10" s="9">
        <v>8000</v>
      </c>
      <c r="J10" s="9"/>
    </row>
    <row r="11" ht="25" customHeight="1" spans="1:10">
      <c r="A11" s="52">
        <v>7</v>
      </c>
      <c r="B11" s="9" t="s">
        <v>805</v>
      </c>
      <c r="C11" s="9" t="s">
        <v>806</v>
      </c>
      <c r="D11" s="9" t="s">
        <v>807</v>
      </c>
      <c r="E11" s="9" t="s">
        <v>808</v>
      </c>
      <c r="F11" s="9" t="s">
        <v>262</v>
      </c>
      <c r="G11" s="9">
        <v>420</v>
      </c>
      <c r="H11" s="9">
        <v>1</v>
      </c>
      <c r="I11" s="9">
        <v>8000</v>
      </c>
      <c r="J11" s="9"/>
    </row>
    <row r="12" ht="25" customHeight="1" spans="1:10">
      <c r="A12" s="51">
        <v>8</v>
      </c>
      <c r="B12" s="9" t="s">
        <v>125</v>
      </c>
      <c r="C12" s="9" t="s">
        <v>806</v>
      </c>
      <c r="D12" s="9" t="s">
        <v>809</v>
      </c>
      <c r="E12" s="9" t="s">
        <v>810</v>
      </c>
      <c r="F12" s="9" t="s">
        <v>710</v>
      </c>
      <c r="G12" s="9">
        <v>300</v>
      </c>
      <c r="H12" s="9">
        <v>1</v>
      </c>
      <c r="I12" s="9">
        <v>8000</v>
      </c>
      <c r="J12" s="9"/>
    </row>
    <row r="13" ht="25" customHeight="1" spans="1:10">
      <c r="A13" s="52">
        <v>9</v>
      </c>
      <c r="B13" s="9" t="s">
        <v>128</v>
      </c>
      <c r="C13" s="9" t="s">
        <v>811</v>
      </c>
      <c r="D13" s="9" t="s">
        <v>812</v>
      </c>
      <c r="E13" s="9" t="s">
        <v>813</v>
      </c>
      <c r="F13" s="9" t="s">
        <v>710</v>
      </c>
      <c r="G13" s="9">
        <v>220</v>
      </c>
      <c r="H13" s="9">
        <v>1</v>
      </c>
      <c r="I13" s="9">
        <v>8000</v>
      </c>
      <c r="J13" s="9"/>
    </row>
    <row r="14" ht="25" customHeight="1" spans="1:10">
      <c r="A14" s="51">
        <v>10</v>
      </c>
      <c r="B14" s="9" t="s">
        <v>814</v>
      </c>
      <c r="C14" s="9" t="s">
        <v>815</v>
      </c>
      <c r="D14" s="9" t="s">
        <v>812</v>
      </c>
      <c r="E14" s="9" t="s">
        <v>250</v>
      </c>
      <c r="F14" s="9" t="s">
        <v>124</v>
      </c>
      <c r="G14" s="9">
        <v>218</v>
      </c>
      <c r="H14" s="9">
        <v>1</v>
      </c>
      <c r="I14" s="9">
        <v>8000</v>
      </c>
      <c r="J14" s="9"/>
    </row>
    <row r="15" ht="25" customHeight="1" spans="1:10">
      <c r="A15" s="52">
        <v>11</v>
      </c>
      <c r="B15" s="9" t="s">
        <v>816</v>
      </c>
      <c r="C15" s="9" t="s">
        <v>806</v>
      </c>
      <c r="D15" s="9" t="s">
        <v>807</v>
      </c>
      <c r="E15" s="9" t="s">
        <v>218</v>
      </c>
      <c r="F15" s="9" t="s">
        <v>262</v>
      </c>
      <c r="G15" s="9">
        <v>970</v>
      </c>
      <c r="H15" s="9">
        <v>1</v>
      </c>
      <c r="I15" s="9">
        <v>8000</v>
      </c>
      <c r="J15" s="9"/>
    </row>
    <row r="16" s="2" customFormat="1" ht="25" customHeight="1" spans="1:10">
      <c r="A16" s="53" t="s">
        <v>185</v>
      </c>
      <c r="B16" s="54"/>
      <c r="C16" s="12"/>
      <c r="D16" s="12"/>
      <c r="E16" s="12"/>
      <c r="F16" s="12"/>
      <c r="G16" s="12"/>
      <c r="H16" s="12">
        <f>SUM(H8:H15)</f>
        <v>8</v>
      </c>
      <c r="I16" s="12">
        <f>SUM(I8:I15)</f>
        <v>64000</v>
      </c>
      <c r="J16" s="12"/>
    </row>
    <row r="17" ht="25" customHeight="1" spans="1:10">
      <c r="A17" s="51">
        <v>12</v>
      </c>
      <c r="B17" s="55" t="s">
        <v>196</v>
      </c>
      <c r="C17" s="55" t="s">
        <v>792</v>
      </c>
      <c r="D17" s="55" t="s">
        <v>793</v>
      </c>
      <c r="E17" s="56">
        <v>44714</v>
      </c>
      <c r="F17" s="55" t="s">
        <v>817</v>
      </c>
      <c r="G17" s="55">
        <v>112</v>
      </c>
      <c r="H17" s="55">
        <v>1</v>
      </c>
      <c r="I17" s="55">
        <v>8000</v>
      </c>
      <c r="J17" s="55"/>
    </row>
    <row r="18" s="2" customFormat="1" ht="25" customHeight="1" spans="1:10">
      <c r="A18" s="57" t="s">
        <v>206</v>
      </c>
      <c r="B18" s="58"/>
      <c r="C18" s="59"/>
      <c r="D18" s="59"/>
      <c r="E18" s="60"/>
      <c r="F18" s="59"/>
      <c r="G18" s="59"/>
      <c r="H18" s="59">
        <v>1</v>
      </c>
      <c r="I18" s="59">
        <v>8000</v>
      </c>
      <c r="J18" s="59"/>
    </row>
    <row r="19" s="47" customFormat="1" ht="25" customHeight="1" spans="1:10">
      <c r="A19" s="9">
        <v>13</v>
      </c>
      <c r="B19" s="9" t="s">
        <v>207</v>
      </c>
      <c r="C19" s="9" t="s">
        <v>818</v>
      </c>
      <c r="D19" s="9" t="s">
        <v>807</v>
      </c>
      <c r="E19" s="9" t="s">
        <v>220</v>
      </c>
      <c r="F19" s="9" t="s">
        <v>710</v>
      </c>
      <c r="G19" s="9">
        <v>220</v>
      </c>
      <c r="H19" s="9">
        <v>1</v>
      </c>
      <c r="I19" s="9">
        <v>8000</v>
      </c>
      <c r="J19" s="9"/>
    </row>
    <row r="20" s="47" customFormat="1" ht="25" customHeight="1" spans="1:10">
      <c r="A20" s="9">
        <v>14</v>
      </c>
      <c r="B20" s="9" t="s">
        <v>208</v>
      </c>
      <c r="C20" s="9" t="s">
        <v>818</v>
      </c>
      <c r="D20" s="9" t="s">
        <v>807</v>
      </c>
      <c r="E20" s="9" t="s">
        <v>819</v>
      </c>
      <c r="F20" s="9" t="s">
        <v>710</v>
      </c>
      <c r="G20" s="9">
        <v>170</v>
      </c>
      <c r="H20" s="9">
        <v>1</v>
      </c>
      <c r="I20" s="9">
        <v>8000</v>
      </c>
      <c r="J20" s="9"/>
    </row>
    <row r="21" s="47" customFormat="1" ht="25" customHeight="1" spans="1:10">
      <c r="A21" s="9">
        <v>15</v>
      </c>
      <c r="B21" s="9" t="s">
        <v>820</v>
      </c>
      <c r="C21" s="9" t="s">
        <v>818</v>
      </c>
      <c r="D21" s="9" t="s">
        <v>807</v>
      </c>
      <c r="E21" s="9" t="s">
        <v>821</v>
      </c>
      <c r="F21" s="9" t="s">
        <v>710</v>
      </c>
      <c r="G21" s="9">
        <v>200</v>
      </c>
      <c r="H21" s="9">
        <v>1</v>
      </c>
      <c r="I21" s="9">
        <v>8000</v>
      </c>
      <c r="J21" s="9"/>
    </row>
    <row r="22" s="48" customFormat="1" ht="25" customHeight="1" spans="1:10">
      <c r="A22" s="10" t="s">
        <v>213</v>
      </c>
      <c r="B22" s="11"/>
      <c r="C22" s="12"/>
      <c r="D22" s="12"/>
      <c r="E22" s="12"/>
      <c r="F22" s="12"/>
      <c r="G22" s="12"/>
      <c r="H22" s="12">
        <f>SUM(H19:H21)</f>
        <v>3</v>
      </c>
      <c r="I22" s="12">
        <f>SUM(I19:I21)</f>
        <v>24000</v>
      </c>
      <c r="J22" s="12"/>
    </row>
    <row r="23" ht="25" customHeight="1" spans="1:10">
      <c r="A23" s="51">
        <v>16</v>
      </c>
      <c r="B23" s="18" t="s">
        <v>822</v>
      </c>
      <c r="C23" s="61" t="s">
        <v>823</v>
      </c>
      <c r="D23" s="61" t="s">
        <v>800</v>
      </c>
      <c r="E23" s="62">
        <v>44746</v>
      </c>
      <c r="F23" s="61" t="s">
        <v>824</v>
      </c>
      <c r="G23" s="61">
        <v>260</v>
      </c>
      <c r="H23" s="9">
        <v>1</v>
      </c>
      <c r="I23" s="61">
        <v>8000</v>
      </c>
      <c r="J23" s="61"/>
    </row>
    <row r="24" ht="25" customHeight="1" spans="1:10">
      <c r="A24" s="52">
        <v>17</v>
      </c>
      <c r="B24" s="18" t="s">
        <v>825</v>
      </c>
      <c r="C24" s="61" t="s">
        <v>823</v>
      </c>
      <c r="D24" s="61" t="s">
        <v>800</v>
      </c>
      <c r="E24" s="62">
        <v>44743</v>
      </c>
      <c r="F24" s="61" t="s">
        <v>824</v>
      </c>
      <c r="G24" s="61">
        <v>162</v>
      </c>
      <c r="H24" s="55">
        <v>1</v>
      </c>
      <c r="I24" s="61">
        <v>8000</v>
      </c>
      <c r="J24" s="61"/>
    </row>
    <row r="25" ht="25" customHeight="1" spans="1:10">
      <c r="A25" s="51">
        <v>18</v>
      </c>
      <c r="B25" s="18" t="s">
        <v>826</v>
      </c>
      <c r="C25" s="61" t="s">
        <v>827</v>
      </c>
      <c r="D25" s="61" t="s">
        <v>807</v>
      </c>
      <c r="E25" s="62">
        <v>44756</v>
      </c>
      <c r="F25" s="61" t="s">
        <v>824</v>
      </c>
      <c r="G25" s="61">
        <v>261</v>
      </c>
      <c r="H25" s="9">
        <v>1</v>
      </c>
      <c r="I25" s="61">
        <v>8000</v>
      </c>
      <c r="J25" s="61"/>
    </row>
    <row r="26" ht="25" customHeight="1" spans="1:10">
      <c r="A26" s="52">
        <v>19</v>
      </c>
      <c r="B26" s="18" t="s">
        <v>278</v>
      </c>
      <c r="C26" s="61" t="s">
        <v>827</v>
      </c>
      <c r="D26" s="61" t="s">
        <v>807</v>
      </c>
      <c r="E26" s="62">
        <v>44756</v>
      </c>
      <c r="F26" s="61" t="s">
        <v>824</v>
      </c>
      <c r="G26" s="61">
        <v>276</v>
      </c>
      <c r="H26" s="55">
        <v>1</v>
      </c>
      <c r="I26" s="61">
        <v>8000</v>
      </c>
      <c r="J26" s="61"/>
    </row>
    <row r="27" s="2" customFormat="1" ht="25" customHeight="1" spans="1:10">
      <c r="A27" s="53" t="s">
        <v>283</v>
      </c>
      <c r="B27" s="54"/>
      <c r="C27" s="63"/>
      <c r="D27" s="63"/>
      <c r="E27" s="64"/>
      <c r="F27" s="63"/>
      <c r="G27" s="63"/>
      <c r="H27" s="59">
        <f>SUM(H23:H26)</f>
        <v>4</v>
      </c>
      <c r="I27" s="63">
        <f>SUM(I23:I26)</f>
        <v>32000</v>
      </c>
      <c r="J27" s="63"/>
    </row>
    <row r="28" ht="25" customHeight="1" spans="1:10">
      <c r="A28" s="51">
        <v>20</v>
      </c>
      <c r="B28" s="55" t="s">
        <v>828</v>
      </c>
      <c r="C28" s="55" t="s">
        <v>792</v>
      </c>
      <c r="D28" s="55" t="s">
        <v>829</v>
      </c>
      <c r="E28" s="55" t="s">
        <v>285</v>
      </c>
      <c r="F28" s="55" t="s">
        <v>794</v>
      </c>
      <c r="G28" s="55">
        <v>125.5</v>
      </c>
      <c r="H28" s="9">
        <v>1</v>
      </c>
      <c r="I28" s="55">
        <v>8000</v>
      </c>
      <c r="J28" s="55"/>
    </row>
    <row r="29" ht="25" customHeight="1" spans="1:10">
      <c r="A29" s="52">
        <v>21</v>
      </c>
      <c r="B29" s="55" t="s">
        <v>830</v>
      </c>
      <c r="C29" s="55" t="s">
        <v>792</v>
      </c>
      <c r="D29" s="55" t="s">
        <v>793</v>
      </c>
      <c r="E29" s="55" t="s">
        <v>285</v>
      </c>
      <c r="F29" s="55" t="s">
        <v>794</v>
      </c>
      <c r="G29" s="55">
        <v>176</v>
      </c>
      <c r="H29" s="55">
        <v>1</v>
      </c>
      <c r="I29" s="55">
        <v>8000</v>
      </c>
      <c r="J29" s="55"/>
    </row>
    <row r="30" s="2" customFormat="1" ht="25" customHeight="1" spans="1:10">
      <c r="A30" s="53" t="s">
        <v>296</v>
      </c>
      <c r="B30" s="54"/>
      <c r="C30" s="59"/>
      <c r="D30" s="59"/>
      <c r="E30" s="59"/>
      <c r="F30" s="59"/>
      <c r="G30" s="59"/>
      <c r="H30" s="59">
        <f>SUM(H28:H29)</f>
        <v>2</v>
      </c>
      <c r="I30" s="59">
        <f>SUM(I28:I29)</f>
        <v>16000</v>
      </c>
      <c r="J30" s="59"/>
    </row>
    <row r="31" ht="25" customHeight="1" spans="1:10">
      <c r="A31" s="51">
        <v>22</v>
      </c>
      <c r="B31" s="61" t="s">
        <v>660</v>
      </c>
      <c r="C31" s="61" t="s">
        <v>831</v>
      </c>
      <c r="D31" s="61" t="s">
        <v>832</v>
      </c>
      <c r="E31" s="65" t="s">
        <v>833</v>
      </c>
      <c r="F31" s="61" t="s">
        <v>262</v>
      </c>
      <c r="G31" s="61">
        <v>130</v>
      </c>
      <c r="H31" s="9">
        <v>1</v>
      </c>
      <c r="I31" s="61">
        <v>8000</v>
      </c>
      <c r="J31" s="19"/>
    </row>
    <row r="32" ht="25" customHeight="1" spans="1:10">
      <c r="A32" s="52">
        <v>23</v>
      </c>
      <c r="B32" s="61" t="s">
        <v>666</v>
      </c>
      <c r="C32" s="61" t="s">
        <v>831</v>
      </c>
      <c r="D32" s="61" t="s">
        <v>832</v>
      </c>
      <c r="E32" s="65" t="s">
        <v>833</v>
      </c>
      <c r="F32" s="61" t="s">
        <v>262</v>
      </c>
      <c r="G32" s="61">
        <v>150</v>
      </c>
      <c r="H32" s="55">
        <v>1</v>
      </c>
      <c r="I32" s="61">
        <v>8000</v>
      </c>
      <c r="J32" s="19"/>
    </row>
    <row r="33" ht="25" customHeight="1" spans="1:10">
      <c r="A33" s="51">
        <v>24</v>
      </c>
      <c r="B33" s="61" t="s">
        <v>661</v>
      </c>
      <c r="C33" s="61" t="s">
        <v>831</v>
      </c>
      <c r="D33" s="61" t="s">
        <v>832</v>
      </c>
      <c r="E33" s="65" t="s">
        <v>303</v>
      </c>
      <c r="F33" s="61" t="s">
        <v>262</v>
      </c>
      <c r="G33" s="61">
        <v>239</v>
      </c>
      <c r="H33" s="9">
        <v>1</v>
      </c>
      <c r="I33" s="61">
        <v>8000</v>
      </c>
      <c r="J33" s="19"/>
    </row>
    <row r="34" ht="25" customHeight="1" spans="1:10">
      <c r="A34" s="52">
        <v>25</v>
      </c>
      <c r="B34" s="61" t="s">
        <v>834</v>
      </c>
      <c r="C34" s="61" t="s">
        <v>835</v>
      </c>
      <c r="D34" s="61" t="s">
        <v>807</v>
      </c>
      <c r="E34" s="65" t="s">
        <v>821</v>
      </c>
      <c r="F34" s="61" t="s">
        <v>262</v>
      </c>
      <c r="G34" s="61">
        <v>135</v>
      </c>
      <c r="H34" s="55">
        <v>1</v>
      </c>
      <c r="I34" s="61">
        <v>8000</v>
      </c>
      <c r="J34" s="19"/>
    </row>
    <row r="35" ht="25" customHeight="1" spans="1:10">
      <c r="A35" s="51">
        <v>26</v>
      </c>
      <c r="B35" s="61" t="s">
        <v>836</v>
      </c>
      <c r="C35" s="61" t="s">
        <v>835</v>
      </c>
      <c r="D35" s="61" t="s">
        <v>807</v>
      </c>
      <c r="E35" s="65" t="s">
        <v>837</v>
      </c>
      <c r="F35" s="61" t="s">
        <v>262</v>
      </c>
      <c r="G35" s="61">
        <v>256</v>
      </c>
      <c r="H35" s="9">
        <v>1</v>
      </c>
      <c r="I35" s="61">
        <v>8000</v>
      </c>
      <c r="J35" s="19"/>
    </row>
    <row r="36" ht="25" customHeight="1" spans="1:10">
      <c r="A36" s="52">
        <v>27</v>
      </c>
      <c r="B36" s="61" t="s">
        <v>838</v>
      </c>
      <c r="C36" s="61" t="s">
        <v>835</v>
      </c>
      <c r="D36" s="61" t="s">
        <v>807</v>
      </c>
      <c r="E36" s="65" t="s">
        <v>837</v>
      </c>
      <c r="F36" s="61" t="s">
        <v>262</v>
      </c>
      <c r="G36" s="61">
        <v>140</v>
      </c>
      <c r="H36" s="55">
        <v>1</v>
      </c>
      <c r="I36" s="61">
        <v>8000</v>
      </c>
      <c r="J36" s="19"/>
    </row>
    <row r="37" ht="25" customHeight="1" spans="1:10">
      <c r="A37" s="51">
        <v>28</v>
      </c>
      <c r="B37" s="61" t="s">
        <v>661</v>
      </c>
      <c r="C37" s="61" t="s">
        <v>792</v>
      </c>
      <c r="D37" s="61" t="s">
        <v>793</v>
      </c>
      <c r="E37" s="65" t="s">
        <v>839</v>
      </c>
      <c r="F37" s="61" t="s">
        <v>262</v>
      </c>
      <c r="G37" s="61">
        <v>225</v>
      </c>
      <c r="H37" s="9">
        <v>1</v>
      </c>
      <c r="I37" s="61">
        <v>8000</v>
      </c>
      <c r="J37" s="19"/>
    </row>
    <row r="38" s="2" customFormat="1" ht="25" customHeight="1" spans="1:10">
      <c r="A38" s="57" t="s">
        <v>341</v>
      </c>
      <c r="B38" s="58"/>
      <c r="C38" s="63"/>
      <c r="D38" s="63"/>
      <c r="E38" s="66"/>
      <c r="F38" s="63"/>
      <c r="G38" s="63"/>
      <c r="H38" s="12">
        <f>SUM(H31:H37)</f>
        <v>7</v>
      </c>
      <c r="I38" s="63">
        <f>SUM(I31:I37)</f>
        <v>56000</v>
      </c>
      <c r="J38" s="20"/>
    </row>
    <row r="39" s="47" customFormat="1" ht="25" customHeight="1" spans="1:10">
      <c r="A39" s="9">
        <v>29</v>
      </c>
      <c r="B39" s="19" t="s">
        <v>360</v>
      </c>
      <c r="C39" s="19" t="s">
        <v>835</v>
      </c>
      <c r="D39" s="19" t="s">
        <v>807</v>
      </c>
      <c r="E39" s="25">
        <v>44745</v>
      </c>
      <c r="F39" s="19" t="s">
        <v>710</v>
      </c>
      <c r="G39" s="19">
        <v>357.23</v>
      </c>
      <c r="H39" s="9">
        <v>1</v>
      </c>
      <c r="I39" s="19">
        <v>8000</v>
      </c>
      <c r="J39" s="19"/>
    </row>
    <row r="40" ht="25" customHeight="1" spans="1:10">
      <c r="A40" s="51">
        <v>30</v>
      </c>
      <c r="B40" s="61" t="s">
        <v>840</v>
      </c>
      <c r="C40" s="61" t="s">
        <v>792</v>
      </c>
      <c r="D40" s="61" t="s">
        <v>793</v>
      </c>
      <c r="E40" s="67">
        <v>44750</v>
      </c>
      <c r="F40" s="61" t="s">
        <v>710</v>
      </c>
      <c r="G40" s="61">
        <v>248</v>
      </c>
      <c r="H40" s="9">
        <v>1</v>
      </c>
      <c r="I40" s="61">
        <v>8000</v>
      </c>
      <c r="J40" s="61"/>
    </row>
    <row r="41" ht="25" customHeight="1" spans="1:10">
      <c r="A41" s="52">
        <v>31</v>
      </c>
      <c r="B41" s="61" t="s">
        <v>362</v>
      </c>
      <c r="C41" s="61" t="s">
        <v>792</v>
      </c>
      <c r="D41" s="61" t="s">
        <v>793</v>
      </c>
      <c r="E41" s="67">
        <v>44715</v>
      </c>
      <c r="F41" s="61" t="s">
        <v>710</v>
      </c>
      <c r="G41" s="61">
        <v>128</v>
      </c>
      <c r="H41" s="55">
        <v>1</v>
      </c>
      <c r="I41" s="61">
        <v>8000</v>
      </c>
      <c r="J41" s="61"/>
    </row>
    <row r="42" ht="25" customHeight="1" spans="1:10">
      <c r="A42" s="51">
        <v>32</v>
      </c>
      <c r="B42" s="61" t="s">
        <v>841</v>
      </c>
      <c r="C42" s="61" t="s">
        <v>835</v>
      </c>
      <c r="D42" s="61" t="s">
        <v>807</v>
      </c>
      <c r="E42" s="67">
        <v>44919</v>
      </c>
      <c r="F42" s="61" t="s">
        <v>710</v>
      </c>
      <c r="G42" s="61">
        <v>306</v>
      </c>
      <c r="H42" s="9">
        <v>1</v>
      </c>
      <c r="I42" s="61">
        <v>8000</v>
      </c>
      <c r="J42" s="61"/>
    </row>
    <row r="43" ht="25" customHeight="1" spans="1:10">
      <c r="A43" s="52">
        <v>33</v>
      </c>
      <c r="B43" s="61" t="s">
        <v>842</v>
      </c>
      <c r="C43" s="61" t="s">
        <v>843</v>
      </c>
      <c r="D43" s="61" t="s">
        <v>844</v>
      </c>
      <c r="E43" s="67">
        <v>44695</v>
      </c>
      <c r="F43" s="61" t="s">
        <v>710</v>
      </c>
      <c r="G43" s="61">
        <v>242</v>
      </c>
      <c r="H43" s="55">
        <v>1</v>
      </c>
      <c r="I43" s="61">
        <v>8000</v>
      </c>
      <c r="J43" s="61"/>
    </row>
    <row r="44" s="2" customFormat="1" ht="25" customHeight="1" spans="1:10">
      <c r="A44" s="53" t="s">
        <v>367</v>
      </c>
      <c r="B44" s="54"/>
      <c r="C44" s="63"/>
      <c r="D44" s="63"/>
      <c r="E44" s="68"/>
      <c r="F44" s="63"/>
      <c r="G44" s="63"/>
      <c r="H44" s="59">
        <f>SUM(H39:H43)</f>
        <v>5</v>
      </c>
      <c r="I44" s="63">
        <f>SUM(I39:I43)</f>
        <v>40000</v>
      </c>
      <c r="J44" s="63"/>
    </row>
    <row r="45" ht="25" customHeight="1" spans="1:10">
      <c r="A45" s="51">
        <v>34</v>
      </c>
      <c r="B45" s="69" t="s">
        <v>845</v>
      </c>
      <c r="C45" s="70" t="s">
        <v>846</v>
      </c>
      <c r="D45" s="70" t="s">
        <v>800</v>
      </c>
      <c r="E45" s="71" t="s">
        <v>847</v>
      </c>
      <c r="F45" s="70" t="s">
        <v>710</v>
      </c>
      <c r="G45" s="72">
        <v>132.4</v>
      </c>
      <c r="H45" s="9">
        <v>1</v>
      </c>
      <c r="I45" s="72">
        <v>8000</v>
      </c>
      <c r="J45" s="72"/>
    </row>
    <row r="46" s="47" customFormat="1" ht="25" customHeight="1" spans="1:10">
      <c r="A46" s="9">
        <v>35</v>
      </c>
      <c r="B46" s="73" t="s">
        <v>848</v>
      </c>
      <c r="C46" s="74" t="s">
        <v>806</v>
      </c>
      <c r="D46" s="75" t="s">
        <v>807</v>
      </c>
      <c r="E46" s="18" t="s">
        <v>837</v>
      </c>
      <c r="F46" s="76" t="s">
        <v>710</v>
      </c>
      <c r="G46" s="18">
        <v>120</v>
      </c>
      <c r="H46" s="9">
        <v>1</v>
      </c>
      <c r="I46" s="18">
        <v>8000</v>
      </c>
      <c r="J46" s="18"/>
    </row>
    <row r="47" ht="25" customHeight="1" spans="1:10">
      <c r="A47" s="51">
        <v>36</v>
      </c>
      <c r="B47" s="77" t="s">
        <v>721</v>
      </c>
      <c r="C47" s="78" t="s">
        <v>806</v>
      </c>
      <c r="D47" s="79" t="s">
        <v>807</v>
      </c>
      <c r="E47" s="72" t="s">
        <v>637</v>
      </c>
      <c r="F47" s="80" t="s">
        <v>710</v>
      </c>
      <c r="G47" s="72">
        <v>121.3</v>
      </c>
      <c r="H47" s="9">
        <v>1</v>
      </c>
      <c r="I47" s="72">
        <v>8000</v>
      </c>
      <c r="J47" s="72"/>
    </row>
    <row r="48" s="2" customFormat="1" ht="25" customHeight="1" spans="1:10">
      <c r="A48" s="57" t="s">
        <v>411</v>
      </c>
      <c r="B48" s="58"/>
      <c r="C48" s="81"/>
      <c r="D48" s="82"/>
      <c r="E48" s="83"/>
      <c r="F48" s="84"/>
      <c r="G48" s="83"/>
      <c r="H48" s="12">
        <f>SUM(H45:H47)</f>
        <v>3</v>
      </c>
      <c r="I48" s="83">
        <f>SUM(I45:I47)</f>
        <v>24000</v>
      </c>
      <c r="J48" s="83"/>
    </row>
    <row r="49" ht="25" customHeight="1" spans="1:10">
      <c r="A49" s="52">
        <v>37</v>
      </c>
      <c r="B49" s="61" t="s">
        <v>849</v>
      </c>
      <c r="C49" s="61" t="s">
        <v>850</v>
      </c>
      <c r="D49" s="61" t="s">
        <v>851</v>
      </c>
      <c r="E49" s="61">
        <v>20220702</v>
      </c>
      <c r="F49" s="61" t="s">
        <v>852</v>
      </c>
      <c r="G49" s="61">
        <v>205</v>
      </c>
      <c r="H49" s="9">
        <v>1</v>
      </c>
      <c r="I49" s="61">
        <v>8000</v>
      </c>
      <c r="J49" s="61"/>
    </row>
    <row r="50" s="2" customFormat="1" ht="25" customHeight="1" spans="1:10">
      <c r="A50" s="53" t="s">
        <v>434</v>
      </c>
      <c r="B50" s="54"/>
      <c r="C50" s="63"/>
      <c r="D50" s="63"/>
      <c r="E50" s="63"/>
      <c r="F50" s="63"/>
      <c r="G50" s="63"/>
      <c r="H50" s="12">
        <v>1</v>
      </c>
      <c r="I50" s="63">
        <v>8000</v>
      </c>
      <c r="J50" s="63"/>
    </row>
    <row r="51" ht="25" customHeight="1" spans="1:10">
      <c r="A51" s="51">
        <v>38</v>
      </c>
      <c r="B51" s="61" t="s">
        <v>435</v>
      </c>
      <c r="C51" s="61" t="s">
        <v>853</v>
      </c>
      <c r="D51" s="61" t="s">
        <v>854</v>
      </c>
      <c r="E51" s="61" t="s">
        <v>394</v>
      </c>
      <c r="F51" s="61" t="s">
        <v>794</v>
      </c>
      <c r="G51" s="61">
        <v>966</v>
      </c>
      <c r="H51" s="9">
        <v>1</v>
      </c>
      <c r="I51" s="61">
        <v>8000</v>
      </c>
      <c r="J51" s="61"/>
    </row>
    <row r="52" ht="25" customHeight="1" spans="1:10">
      <c r="A52" s="52">
        <v>39</v>
      </c>
      <c r="B52" s="61" t="s">
        <v>741</v>
      </c>
      <c r="C52" s="61" t="s">
        <v>853</v>
      </c>
      <c r="D52" s="61" t="s">
        <v>854</v>
      </c>
      <c r="E52" s="61" t="s">
        <v>855</v>
      </c>
      <c r="F52" s="61" t="s">
        <v>794</v>
      </c>
      <c r="G52" s="61">
        <v>185</v>
      </c>
      <c r="H52" s="9">
        <v>1</v>
      </c>
      <c r="I52" s="61">
        <v>8000</v>
      </c>
      <c r="J52" s="61"/>
    </row>
    <row r="53" ht="25" customHeight="1" spans="1:10">
      <c r="A53" s="51">
        <v>40</v>
      </c>
      <c r="B53" s="61" t="s">
        <v>455</v>
      </c>
      <c r="C53" s="61" t="s">
        <v>850</v>
      </c>
      <c r="D53" s="61" t="s">
        <v>812</v>
      </c>
      <c r="E53" s="61" t="s">
        <v>441</v>
      </c>
      <c r="F53" s="61" t="s">
        <v>794</v>
      </c>
      <c r="G53" s="61">
        <v>140.7</v>
      </c>
      <c r="H53" s="9">
        <v>1</v>
      </c>
      <c r="I53" s="61">
        <v>8000</v>
      </c>
      <c r="J53" s="61"/>
    </row>
    <row r="54" ht="25" customHeight="1" spans="1:10">
      <c r="A54" s="52">
        <v>41</v>
      </c>
      <c r="B54" s="61" t="s">
        <v>856</v>
      </c>
      <c r="C54" s="61" t="s">
        <v>857</v>
      </c>
      <c r="D54" s="61" t="s">
        <v>844</v>
      </c>
      <c r="E54" s="61" t="s">
        <v>858</v>
      </c>
      <c r="F54" s="61" t="s">
        <v>794</v>
      </c>
      <c r="G54" s="61">
        <v>210</v>
      </c>
      <c r="H54" s="9">
        <v>1</v>
      </c>
      <c r="I54" s="61">
        <v>8000</v>
      </c>
      <c r="J54" s="61"/>
    </row>
    <row r="55" ht="25" customHeight="1" spans="1:10">
      <c r="A55" s="51">
        <v>42</v>
      </c>
      <c r="B55" s="61" t="s">
        <v>859</v>
      </c>
      <c r="C55" s="61" t="s">
        <v>860</v>
      </c>
      <c r="D55" s="61" t="s">
        <v>861</v>
      </c>
      <c r="E55" s="61" t="s">
        <v>862</v>
      </c>
      <c r="F55" s="61" t="s">
        <v>794</v>
      </c>
      <c r="G55" s="61">
        <v>135</v>
      </c>
      <c r="H55" s="9">
        <v>1</v>
      </c>
      <c r="I55" s="61">
        <v>8000</v>
      </c>
      <c r="J55" s="61"/>
    </row>
    <row r="56" ht="25" customHeight="1" spans="1:10">
      <c r="A56" s="52">
        <v>43</v>
      </c>
      <c r="B56" s="61" t="s">
        <v>863</v>
      </c>
      <c r="C56" s="61" t="s">
        <v>850</v>
      </c>
      <c r="D56" s="61" t="s">
        <v>851</v>
      </c>
      <c r="E56" s="61" t="s">
        <v>862</v>
      </c>
      <c r="F56" s="61" t="s">
        <v>794</v>
      </c>
      <c r="G56" s="61">
        <v>100</v>
      </c>
      <c r="H56" s="9">
        <v>1</v>
      </c>
      <c r="I56" s="61">
        <v>8000</v>
      </c>
      <c r="J56" s="61"/>
    </row>
    <row r="57" ht="25" customHeight="1" spans="1:10">
      <c r="A57" s="51">
        <v>44</v>
      </c>
      <c r="B57" s="61" t="s">
        <v>864</v>
      </c>
      <c r="C57" s="61" t="s">
        <v>827</v>
      </c>
      <c r="D57" s="61" t="s">
        <v>807</v>
      </c>
      <c r="E57" s="61" t="s">
        <v>808</v>
      </c>
      <c r="F57" s="61" t="s">
        <v>794</v>
      </c>
      <c r="G57" s="61">
        <v>320</v>
      </c>
      <c r="H57" s="9">
        <v>1</v>
      </c>
      <c r="I57" s="61">
        <v>8000</v>
      </c>
      <c r="J57" s="61"/>
    </row>
    <row r="58" s="2" customFormat="1" ht="25" customHeight="1" spans="1:10">
      <c r="A58" s="57" t="s">
        <v>466</v>
      </c>
      <c r="B58" s="58"/>
      <c r="C58" s="63"/>
      <c r="D58" s="63"/>
      <c r="E58" s="63"/>
      <c r="F58" s="63"/>
      <c r="G58" s="63"/>
      <c r="H58" s="12">
        <f>SUM(H51:H57)</f>
        <v>7</v>
      </c>
      <c r="I58" s="63">
        <f>SUM(I51:I57)</f>
        <v>56000</v>
      </c>
      <c r="J58" s="63"/>
    </row>
    <row r="59" ht="25" customHeight="1" spans="1:10">
      <c r="A59" s="52">
        <v>45</v>
      </c>
      <c r="B59" s="18" t="s">
        <v>865</v>
      </c>
      <c r="C59" s="51" t="s">
        <v>806</v>
      </c>
      <c r="D59" s="51" t="s">
        <v>807</v>
      </c>
      <c r="E59" s="51" t="s">
        <v>866</v>
      </c>
      <c r="F59" s="55" t="s">
        <v>710</v>
      </c>
      <c r="G59" s="55">
        <v>130</v>
      </c>
      <c r="H59" s="9">
        <v>1</v>
      </c>
      <c r="I59" s="55">
        <v>8000</v>
      </c>
      <c r="J59" s="55"/>
    </row>
    <row r="60" s="47" customFormat="1" ht="25" customHeight="1" spans="1:10">
      <c r="A60" s="9">
        <v>46</v>
      </c>
      <c r="B60" s="18" t="s">
        <v>867</v>
      </c>
      <c r="C60" s="9" t="s">
        <v>806</v>
      </c>
      <c r="D60" s="9" t="s">
        <v>807</v>
      </c>
      <c r="E60" s="9" t="s">
        <v>866</v>
      </c>
      <c r="F60" s="9" t="s">
        <v>710</v>
      </c>
      <c r="G60" s="9">
        <v>140.3</v>
      </c>
      <c r="H60" s="9">
        <v>1</v>
      </c>
      <c r="I60" s="9">
        <v>8000</v>
      </c>
      <c r="J60" s="9"/>
    </row>
    <row r="61" s="47" customFormat="1" ht="25" customHeight="1" spans="1:10">
      <c r="A61" s="9">
        <v>47</v>
      </c>
      <c r="B61" s="18" t="s">
        <v>868</v>
      </c>
      <c r="C61" s="9" t="s">
        <v>869</v>
      </c>
      <c r="D61" s="9" t="s">
        <v>844</v>
      </c>
      <c r="E61" s="9" t="s">
        <v>870</v>
      </c>
      <c r="F61" s="9" t="s">
        <v>710</v>
      </c>
      <c r="G61" s="9">
        <v>248</v>
      </c>
      <c r="H61" s="9">
        <v>1</v>
      </c>
      <c r="I61" s="9">
        <v>8000</v>
      </c>
      <c r="J61" s="9"/>
    </row>
    <row r="62" ht="25" customHeight="1" spans="1:10">
      <c r="A62" s="51">
        <v>48</v>
      </c>
      <c r="B62" s="18" t="s">
        <v>471</v>
      </c>
      <c r="C62" s="51" t="s">
        <v>799</v>
      </c>
      <c r="D62" s="51" t="s">
        <v>800</v>
      </c>
      <c r="E62" s="51" t="s">
        <v>871</v>
      </c>
      <c r="F62" s="55" t="s">
        <v>710</v>
      </c>
      <c r="G62" s="55">
        <v>632</v>
      </c>
      <c r="H62" s="9">
        <v>1</v>
      </c>
      <c r="I62" s="55">
        <v>8000</v>
      </c>
      <c r="J62" s="55"/>
    </row>
    <row r="63" s="2" customFormat="1" ht="25" customHeight="1" spans="1:10">
      <c r="A63" s="57" t="s">
        <v>482</v>
      </c>
      <c r="B63" s="58"/>
      <c r="C63" s="85"/>
      <c r="D63" s="85"/>
      <c r="E63" s="85"/>
      <c r="F63" s="59"/>
      <c r="G63" s="59"/>
      <c r="H63" s="12">
        <f>SUM(H59:H62)</f>
        <v>4</v>
      </c>
      <c r="I63" s="59">
        <f>SUM(I59:I62)</f>
        <v>32000</v>
      </c>
      <c r="J63" s="59"/>
    </row>
    <row r="64" ht="25" customHeight="1" spans="1:10">
      <c r="A64" s="52">
        <v>49</v>
      </c>
      <c r="B64" s="55" t="s">
        <v>872</v>
      </c>
      <c r="C64" s="55" t="s">
        <v>873</v>
      </c>
      <c r="D64" s="55" t="s">
        <v>800</v>
      </c>
      <c r="E64" s="86" t="s">
        <v>285</v>
      </c>
      <c r="F64" s="55" t="s">
        <v>710</v>
      </c>
      <c r="G64" s="55">
        <v>275</v>
      </c>
      <c r="H64" s="55">
        <v>1</v>
      </c>
      <c r="I64" s="55">
        <v>8000</v>
      </c>
      <c r="J64" s="55"/>
    </row>
    <row r="65" s="2" customFormat="1" ht="25" customHeight="1" spans="1:10">
      <c r="A65" s="87" t="s">
        <v>552</v>
      </c>
      <c r="B65" s="87"/>
      <c r="C65" s="59"/>
      <c r="D65" s="59"/>
      <c r="E65" s="88"/>
      <c r="F65" s="59"/>
      <c r="G65" s="59"/>
      <c r="H65" s="59">
        <v>1</v>
      </c>
      <c r="I65" s="59">
        <v>8000</v>
      </c>
      <c r="J65" s="59"/>
    </row>
    <row r="66" s="2" customFormat="1" ht="25" customHeight="1" spans="1:10">
      <c r="A66" s="89" t="s">
        <v>553</v>
      </c>
      <c r="B66" s="89"/>
      <c r="C66" s="90"/>
      <c r="D66" s="90"/>
      <c r="E66" s="90"/>
      <c r="F66" s="90"/>
      <c r="G66" s="90"/>
      <c r="H66" s="90">
        <v>49</v>
      </c>
      <c r="I66" s="90">
        <v>39.2</v>
      </c>
      <c r="J66" s="90"/>
    </row>
  </sheetData>
  <mergeCells count="25">
    <mergeCell ref="A1:J1"/>
    <mergeCell ref="A7:B7"/>
    <mergeCell ref="A16:B16"/>
    <mergeCell ref="A18:B18"/>
    <mergeCell ref="A22:B22"/>
    <mergeCell ref="A27:B27"/>
    <mergeCell ref="A30:B30"/>
    <mergeCell ref="A38:B38"/>
    <mergeCell ref="A44:B44"/>
    <mergeCell ref="A48:B48"/>
    <mergeCell ref="A50:B50"/>
    <mergeCell ref="A58:B58"/>
    <mergeCell ref="A63:B63"/>
    <mergeCell ref="A65:B65"/>
    <mergeCell ref="A66:B6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306944444444444" right="0.306944444444444" top="0.357638888888889" bottom="0.357638888888889" header="0.298611111111111" footer="0.298611111111111"/>
  <pageSetup paperSize="9" orientation="landscape" horizontalDpi="6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opLeftCell="A14" workbookViewId="0">
      <selection activeCell="A25" sqref="A25:I26"/>
    </sheetView>
  </sheetViews>
  <sheetFormatPr defaultColWidth="9" defaultRowHeight="12"/>
  <cols>
    <col min="1" max="1" width="5.25" style="6" customWidth="1"/>
    <col min="2" max="2" width="10.875" style="6" customWidth="1"/>
    <col min="3" max="3" width="11.5" style="6" customWidth="1"/>
    <col min="4" max="4" width="10" style="6" customWidth="1"/>
    <col min="5" max="5" width="12.125" style="6" customWidth="1"/>
    <col min="6" max="6" width="10.25" style="6" customWidth="1"/>
    <col min="7" max="7" width="9.75" style="6" customWidth="1"/>
    <col min="8" max="8" width="6.375" style="6" customWidth="1"/>
    <col min="9" max="9" width="9.5" style="6" customWidth="1"/>
    <col min="10" max="10" width="13.875" style="6" customWidth="1"/>
    <col min="11" max="16384" width="9" style="6"/>
  </cols>
  <sheetData>
    <row r="1" ht="33" customHeight="1" spans="1:10">
      <c r="A1" s="7" t="s">
        <v>874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1" customHeight="1" spans="1:10">
      <c r="A2" s="8" t="s">
        <v>1</v>
      </c>
      <c r="B2" s="8" t="s">
        <v>28</v>
      </c>
      <c r="C2" s="8" t="s">
        <v>29</v>
      </c>
      <c r="D2" s="8" t="s">
        <v>30</v>
      </c>
      <c r="E2" s="8" t="s">
        <v>31</v>
      </c>
      <c r="F2" s="8" t="s">
        <v>32</v>
      </c>
      <c r="G2" s="8" t="s">
        <v>33</v>
      </c>
      <c r="H2" s="8" t="s">
        <v>9</v>
      </c>
      <c r="I2" s="8" t="s">
        <v>34</v>
      </c>
      <c r="J2" s="8"/>
    </row>
    <row r="3" s="1" customFormat="1" ht="18" customHeight="1" spans="1:10">
      <c r="A3" s="8"/>
      <c r="B3" s="8"/>
      <c r="C3" s="8"/>
      <c r="D3" s="8"/>
      <c r="E3" s="8"/>
      <c r="F3" s="8"/>
      <c r="G3" s="8"/>
      <c r="H3" s="8"/>
      <c r="I3" s="8"/>
      <c r="J3" s="8"/>
    </row>
    <row r="4" ht="25" customHeight="1" spans="1:10">
      <c r="A4" s="9">
        <v>1</v>
      </c>
      <c r="B4" s="9" t="s">
        <v>78</v>
      </c>
      <c r="C4" s="9" t="s">
        <v>875</v>
      </c>
      <c r="D4" s="9" t="s">
        <v>876</v>
      </c>
      <c r="E4" s="9" t="s">
        <v>454</v>
      </c>
      <c r="F4" s="9" t="s">
        <v>877</v>
      </c>
      <c r="G4" s="9">
        <v>330</v>
      </c>
      <c r="H4" s="9">
        <v>1</v>
      </c>
      <c r="I4" s="9">
        <v>3000</v>
      </c>
      <c r="J4" s="9"/>
    </row>
    <row r="5" ht="25" customHeight="1" spans="1:10">
      <c r="A5" s="9">
        <v>2</v>
      </c>
      <c r="B5" s="9" t="s">
        <v>78</v>
      </c>
      <c r="C5" s="9" t="s">
        <v>875</v>
      </c>
      <c r="D5" s="9" t="s">
        <v>876</v>
      </c>
      <c r="E5" s="9" t="s">
        <v>878</v>
      </c>
      <c r="F5" s="9" t="s">
        <v>877</v>
      </c>
      <c r="G5" s="9">
        <v>400</v>
      </c>
      <c r="H5" s="9">
        <v>1</v>
      </c>
      <c r="I5" s="9">
        <v>3000</v>
      </c>
      <c r="J5" s="9"/>
    </row>
    <row r="6" ht="25" customHeight="1" spans="1:10">
      <c r="A6" s="9">
        <v>3</v>
      </c>
      <c r="B6" s="9" t="s">
        <v>148</v>
      </c>
      <c r="C6" s="9" t="s">
        <v>879</v>
      </c>
      <c r="D6" s="9" t="s">
        <v>880</v>
      </c>
      <c r="E6" s="9" t="s">
        <v>98</v>
      </c>
      <c r="F6" s="9" t="s">
        <v>159</v>
      </c>
      <c r="G6" s="9">
        <v>512.3</v>
      </c>
      <c r="H6" s="9">
        <v>1</v>
      </c>
      <c r="I6" s="9">
        <v>3000</v>
      </c>
      <c r="J6" s="9"/>
    </row>
    <row r="7" s="2" customFormat="1" ht="25" customHeight="1" spans="1:12">
      <c r="A7" s="10" t="s">
        <v>185</v>
      </c>
      <c r="B7" s="11"/>
      <c r="C7" s="12"/>
      <c r="D7" s="12"/>
      <c r="E7" s="12"/>
      <c r="F7" s="12"/>
      <c r="G7" s="12"/>
      <c r="H7" s="12">
        <f>SUM(H4:H6)</f>
        <v>3</v>
      </c>
      <c r="I7" s="12">
        <f>SUM(I4:I6)</f>
        <v>9000</v>
      </c>
      <c r="J7" s="12"/>
      <c r="K7" s="4"/>
      <c r="L7" s="4"/>
    </row>
    <row r="8" s="3" customFormat="1" ht="25" customHeight="1" spans="1:10">
      <c r="A8" s="9">
        <v>4</v>
      </c>
      <c r="B8" s="9" t="s">
        <v>611</v>
      </c>
      <c r="C8" s="9" t="s">
        <v>881</v>
      </c>
      <c r="D8" s="9" t="s">
        <v>882</v>
      </c>
      <c r="E8" s="13">
        <v>44971</v>
      </c>
      <c r="F8" s="9" t="s">
        <v>159</v>
      </c>
      <c r="G8" s="9">
        <v>372</v>
      </c>
      <c r="H8" s="9">
        <v>1</v>
      </c>
      <c r="I8" s="9">
        <v>3000</v>
      </c>
      <c r="J8" s="46"/>
    </row>
    <row r="9" s="3" customFormat="1" ht="25" customHeight="1" spans="1:10">
      <c r="A9" s="9">
        <v>5</v>
      </c>
      <c r="B9" s="9" t="s">
        <v>883</v>
      </c>
      <c r="C9" s="9" t="s">
        <v>881</v>
      </c>
      <c r="D9" s="9" t="s">
        <v>882</v>
      </c>
      <c r="E9" s="13">
        <v>44971</v>
      </c>
      <c r="F9" s="9" t="s">
        <v>159</v>
      </c>
      <c r="G9" s="9">
        <v>294</v>
      </c>
      <c r="H9" s="9">
        <v>1</v>
      </c>
      <c r="I9" s="9">
        <v>3000</v>
      </c>
      <c r="J9" s="46"/>
    </row>
    <row r="10" ht="25" customHeight="1" spans="1:10">
      <c r="A10" s="9">
        <v>6</v>
      </c>
      <c r="B10" s="9" t="s">
        <v>591</v>
      </c>
      <c r="C10" s="9" t="s">
        <v>884</v>
      </c>
      <c r="D10" s="9" t="s">
        <v>885</v>
      </c>
      <c r="E10" s="13">
        <v>44902</v>
      </c>
      <c r="F10" s="9" t="s">
        <v>159</v>
      </c>
      <c r="G10" s="9">
        <v>144</v>
      </c>
      <c r="H10" s="9">
        <v>1</v>
      </c>
      <c r="I10" s="9">
        <v>3000</v>
      </c>
      <c r="J10" s="9"/>
    </row>
    <row r="11" ht="25" customHeight="1" spans="1:10">
      <c r="A11" s="9">
        <v>7</v>
      </c>
      <c r="B11" s="9" t="s">
        <v>886</v>
      </c>
      <c r="C11" s="9" t="s">
        <v>887</v>
      </c>
      <c r="D11" s="9" t="s">
        <v>885</v>
      </c>
      <c r="E11" s="13">
        <v>44855</v>
      </c>
      <c r="F11" s="9" t="s">
        <v>159</v>
      </c>
      <c r="G11" s="9">
        <v>270</v>
      </c>
      <c r="H11" s="9">
        <v>1</v>
      </c>
      <c r="I11" s="9">
        <v>3000</v>
      </c>
      <c r="J11" s="9"/>
    </row>
    <row r="12" s="4" customFormat="1" ht="25" customHeight="1" spans="1:10">
      <c r="A12" s="10" t="s">
        <v>206</v>
      </c>
      <c r="B12" s="11"/>
      <c r="C12" s="12"/>
      <c r="D12" s="12"/>
      <c r="E12" s="14"/>
      <c r="F12" s="12"/>
      <c r="G12" s="12"/>
      <c r="H12" s="12">
        <f>SUM(H8:H11)</f>
        <v>4</v>
      </c>
      <c r="I12" s="12">
        <f>SUM(I8:I11)</f>
        <v>12000</v>
      </c>
      <c r="J12" s="12"/>
    </row>
    <row r="13" ht="25" customHeight="1" spans="1:10">
      <c r="A13" s="9">
        <v>8</v>
      </c>
      <c r="B13" s="9" t="s">
        <v>624</v>
      </c>
      <c r="C13" s="9" t="s">
        <v>888</v>
      </c>
      <c r="D13" s="9" t="s">
        <v>889</v>
      </c>
      <c r="E13" s="9" t="s">
        <v>75</v>
      </c>
      <c r="F13" s="9" t="s">
        <v>159</v>
      </c>
      <c r="G13" s="9">
        <v>257</v>
      </c>
      <c r="H13" s="9">
        <v>1</v>
      </c>
      <c r="I13" s="9">
        <v>3000</v>
      </c>
      <c r="J13" s="9"/>
    </row>
    <row r="14" s="3" customFormat="1" ht="25" customHeight="1" spans="1:10">
      <c r="A14" s="9">
        <v>9</v>
      </c>
      <c r="B14" s="9" t="s">
        <v>208</v>
      </c>
      <c r="C14" s="9" t="s">
        <v>890</v>
      </c>
      <c r="D14" s="9" t="s">
        <v>885</v>
      </c>
      <c r="E14" s="9" t="s">
        <v>625</v>
      </c>
      <c r="F14" s="9" t="s">
        <v>159</v>
      </c>
      <c r="G14" s="9">
        <v>380</v>
      </c>
      <c r="H14" s="9">
        <v>1</v>
      </c>
      <c r="I14" s="9">
        <v>3000</v>
      </c>
      <c r="J14" s="9"/>
    </row>
    <row r="15" s="3" customFormat="1" ht="25" customHeight="1" spans="1:10">
      <c r="A15" s="9">
        <v>10</v>
      </c>
      <c r="B15" s="9" t="s">
        <v>210</v>
      </c>
      <c r="C15" s="9" t="s">
        <v>890</v>
      </c>
      <c r="D15" s="9" t="s">
        <v>885</v>
      </c>
      <c r="E15" s="9" t="s">
        <v>384</v>
      </c>
      <c r="F15" s="9" t="s">
        <v>159</v>
      </c>
      <c r="G15" s="9">
        <v>334.43</v>
      </c>
      <c r="H15" s="9">
        <v>1</v>
      </c>
      <c r="I15" s="9">
        <v>3000</v>
      </c>
      <c r="J15" s="9"/>
    </row>
    <row r="16" s="5" customFormat="1" ht="25" customHeight="1" spans="1:10">
      <c r="A16" s="10" t="s">
        <v>213</v>
      </c>
      <c r="B16" s="11"/>
      <c r="C16" s="12"/>
      <c r="D16" s="12"/>
      <c r="E16" s="12"/>
      <c r="F16" s="12"/>
      <c r="G16" s="12"/>
      <c r="H16" s="12">
        <f>SUM(H13:H15)</f>
        <v>3</v>
      </c>
      <c r="I16" s="12">
        <f>SUM(I13:I15)</f>
        <v>9000</v>
      </c>
      <c r="J16" s="12"/>
    </row>
    <row r="17" ht="25" customHeight="1" spans="1:10">
      <c r="A17" s="9">
        <v>11</v>
      </c>
      <c r="B17" s="9" t="s">
        <v>215</v>
      </c>
      <c r="C17" s="9" t="s">
        <v>891</v>
      </c>
      <c r="D17" s="9" t="s">
        <v>892</v>
      </c>
      <c r="E17" s="15" t="s">
        <v>211</v>
      </c>
      <c r="F17" s="9" t="s">
        <v>159</v>
      </c>
      <c r="G17" s="9">
        <v>300</v>
      </c>
      <c r="H17" s="9">
        <v>1</v>
      </c>
      <c r="I17" s="9">
        <v>3000</v>
      </c>
      <c r="J17" s="9"/>
    </row>
    <row r="18" ht="25" customHeight="1" spans="1:10">
      <c r="A18" s="9">
        <v>12</v>
      </c>
      <c r="B18" s="9" t="s">
        <v>223</v>
      </c>
      <c r="C18" s="9" t="s">
        <v>893</v>
      </c>
      <c r="D18" s="9" t="s">
        <v>894</v>
      </c>
      <c r="E18" s="13" t="s">
        <v>895</v>
      </c>
      <c r="F18" s="9" t="s">
        <v>159</v>
      </c>
      <c r="G18" s="9">
        <v>516</v>
      </c>
      <c r="H18" s="9">
        <v>1</v>
      </c>
      <c r="I18" s="9">
        <v>3000</v>
      </c>
      <c r="J18" s="9"/>
    </row>
    <row r="19" ht="25" customHeight="1" spans="1:10">
      <c r="A19" s="9">
        <v>13</v>
      </c>
      <c r="B19" s="9" t="s">
        <v>249</v>
      </c>
      <c r="C19" s="9" t="s">
        <v>896</v>
      </c>
      <c r="D19" s="16" t="s">
        <v>897</v>
      </c>
      <c r="E19" s="13" t="s">
        <v>898</v>
      </c>
      <c r="F19" s="9" t="s">
        <v>159</v>
      </c>
      <c r="G19" s="9">
        <v>200</v>
      </c>
      <c r="H19" s="9">
        <v>1</v>
      </c>
      <c r="I19" s="9">
        <v>3000</v>
      </c>
      <c r="J19" s="9"/>
    </row>
    <row r="20" s="4" customFormat="1" ht="25" customHeight="1" spans="1:10">
      <c r="A20" s="10" t="s">
        <v>258</v>
      </c>
      <c r="B20" s="11"/>
      <c r="C20" s="12"/>
      <c r="D20" s="17"/>
      <c r="E20" s="14"/>
      <c r="F20" s="12"/>
      <c r="G20" s="12"/>
      <c r="H20" s="12">
        <f>SUM(H17:H19)</f>
        <v>3</v>
      </c>
      <c r="I20" s="12">
        <f>SUM(I17:I19)</f>
        <v>9000</v>
      </c>
      <c r="J20" s="12"/>
    </row>
    <row r="21" ht="25" customHeight="1" spans="1:10">
      <c r="A21" s="9">
        <v>14</v>
      </c>
      <c r="B21" s="18" t="s">
        <v>899</v>
      </c>
      <c r="C21" s="19" t="s">
        <v>900</v>
      </c>
      <c r="D21" s="19" t="s">
        <v>885</v>
      </c>
      <c r="E21" s="13">
        <v>44741</v>
      </c>
      <c r="F21" s="19" t="s">
        <v>159</v>
      </c>
      <c r="G21" s="19">
        <v>165</v>
      </c>
      <c r="H21" s="19">
        <v>1</v>
      </c>
      <c r="I21" s="19">
        <v>3000</v>
      </c>
      <c r="J21" s="19"/>
    </row>
    <row r="22" s="4" customFormat="1" ht="25" customHeight="1" spans="1:10">
      <c r="A22" s="10" t="s">
        <v>283</v>
      </c>
      <c r="B22" s="11"/>
      <c r="C22" s="20"/>
      <c r="D22" s="20"/>
      <c r="E22" s="14"/>
      <c r="F22" s="20"/>
      <c r="G22" s="20"/>
      <c r="H22" s="20">
        <v>1</v>
      </c>
      <c r="I22" s="20">
        <v>3000</v>
      </c>
      <c r="J22" s="20"/>
    </row>
    <row r="23" ht="25" customHeight="1" spans="1:10">
      <c r="A23" s="9">
        <v>15</v>
      </c>
      <c r="B23" s="19" t="s">
        <v>901</v>
      </c>
      <c r="C23" s="19" t="s">
        <v>902</v>
      </c>
      <c r="D23" s="19" t="s">
        <v>880</v>
      </c>
      <c r="E23" s="21" t="s">
        <v>316</v>
      </c>
      <c r="F23" s="19" t="s">
        <v>159</v>
      </c>
      <c r="G23" s="19">
        <v>160</v>
      </c>
      <c r="H23" s="22">
        <v>1</v>
      </c>
      <c r="I23" s="19">
        <v>3000</v>
      </c>
      <c r="J23" s="19"/>
    </row>
    <row r="24" s="2" customFormat="1" ht="25" customHeight="1" spans="1:12">
      <c r="A24" s="10" t="s">
        <v>341</v>
      </c>
      <c r="B24" s="11"/>
      <c r="C24" s="20"/>
      <c r="D24" s="20"/>
      <c r="E24" s="23"/>
      <c r="F24" s="20"/>
      <c r="G24" s="20"/>
      <c r="H24" s="24">
        <v>1</v>
      </c>
      <c r="I24" s="20">
        <v>3000</v>
      </c>
      <c r="J24" s="20"/>
      <c r="K24" s="4"/>
      <c r="L24" s="4"/>
    </row>
    <row r="25" s="3" customFormat="1" ht="25" customHeight="1" spans="1:10">
      <c r="A25" s="9">
        <v>16</v>
      </c>
      <c r="B25" s="19" t="s">
        <v>366</v>
      </c>
      <c r="C25" s="19" t="s">
        <v>903</v>
      </c>
      <c r="D25" s="19" t="s">
        <v>882</v>
      </c>
      <c r="E25" s="25">
        <v>44970</v>
      </c>
      <c r="F25" s="19" t="s">
        <v>159</v>
      </c>
      <c r="G25" s="19">
        <v>217.95</v>
      </c>
      <c r="H25" s="19">
        <v>1</v>
      </c>
      <c r="I25" s="19">
        <v>3000</v>
      </c>
      <c r="J25" s="46"/>
    </row>
    <row r="26" ht="25" customHeight="1" spans="1:10">
      <c r="A26" s="9">
        <v>17</v>
      </c>
      <c r="B26" s="19" t="s">
        <v>904</v>
      </c>
      <c r="C26" s="19" t="s">
        <v>891</v>
      </c>
      <c r="D26" s="19" t="s">
        <v>880</v>
      </c>
      <c r="E26" s="25">
        <v>44903</v>
      </c>
      <c r="F26" s="19" t="s">
        <v>159</v>
      </c>
      <c r="G26" s="19">
        <v>246</v>
      </c>
      <c r="H26" s="19">
        <v>1</v>
      </c>
      <c r="I26" s="19">
        <v>3000</v>
      </c>
      <c r="J26" s="19"/>
    </row>
    <row r="27" ht="25" customHeight="1" spans="1:10">
      <c r="A27" s="9">
        <v>18</v>
      </c>
      <c r="B27" s="19" t="s">
        <v>905</v>
      </c>
      <c r="C27" s="19" t="s">
        <v>906</v>
      </c>
      <c r="D27" s="19" t="s">
        <v>897</v>
      </c>
      <c r="E27" s="25">
        <v>44891</v>
      </c>
      <c r="F27" s="19" t="s">
        <v>159</v>
      </c>
      <c r="G27" s="19">
        <v>325.4</v>
      </c>
      <c r="H27" s="19">
        <v>1</v>
      </c>
      <c r="I27" s="19">
        <v>3000</v>
      </c>
      <c r="J27" s="19"/>
    </row>
    <row r="28" s="4" customFormat="1" ht="25" customHeight="1" spans="1:10">
      <c r="A28" s="10" t="s">
        <v>367</v>
      </c>
      <c r="B28" s="11"/>
      <c r="C28" s="20"/>
      <c r="D28" s="20"/>
      <c r="E28" s="26"/>
      <c r="F28" s="20"/>
      <c r="G28" s="20"/>
      <c r="H28" s="20">
        <f>SUM(H25:H27)</f>
        <v>3</v>
      </c>
      <c r="I28" s="20">
        <f>SUM(I25:I27)</f>
        <v>9000</v>
      </c>
      <c r="J28" s="20"/>
    </row>
    <row r="29" ht="25" customHeight="1" spans="1:10">
      <c r="A29" s="9">
        <v>19</v>
      </c>
      <c r="B29" s="18" t="s">
        <v>907</v>
      </c>
      <c r="C29" s="18" t="s">
        <v>908</v>
      </c>
      <c r="D29" s="18" t="s">
        <v>897</v>
      </c>
      <c r="E29" s="18" t="s">
        <v>94</v>
      </c>
      <c r="F29" s="18" t="s">
        <v>909</v>
      </c>
      <c r="G29" s="18">
        <v>220</v>
      </c>
      <c r="H29" s="19">
        <v>1</v>
      </c>
      <c r="I29" s="18">
        <v>3000</v>
      </c>
      <c r="J29" s="18"/>
    </row>
    <row r="30" ht="25" customHeight="1" spans="1:10">
      <c r="A30" s="9">
        <v>20</v>
      </c>
      <c r="B30" s="18" t="s">
        <v>377</v>
      </c>
      <c r="C30" s="18" t="s">
        <v>910</v>
      </c>
      <c r="D30" s="18" t="s">
        <v>885</v>
      </c>
      <c r="E30" s="18" t="s">
        <v>576</v>
      </c>
      <c r="F30" s="18" t="s">
        <v>113</v>
      </c>
      <c r="G30" s="18">
        <v>1658.16</v>
      </c>
      <c r="H30" s="19">
        <v>1</v>
      </c>
      <c r="I30" s="18">
        <v>3000</v>
      </c>
      <c r="J30" s="18"/>
    </row>
    <row r="31" ht="25" customHeight="1" spans="1:10">
      <c r="A31" s="9">
        <v>21</v>
      </c>
      <c r="B31" s="27" t="s">
        <v>719</v>
      </c>
      <c r="C31" s="28" t="s">
        <v>911</v>
      </c>
      <c r="D31" s="29" t="s">
        <v>889</v>
      </c>
      <c r="E31" s="30" t="s">
        <v>912</v>
      </c>
      <c r="F31" s="18" t="s">
        <v>376</v>
      </c>
      <c r="G31" s="18">
        <v>676.9</v>
      </c>
      <c r="H31" s="19">
        <v>1</v>
      </c>
      <c r="I31" s="18">
        <v>3000</v>
      </c>
      <c r="J31" s="18"/>
    </row>
    <row r="32" ht="25" customHeight="1" spans="1:10">
      <c r="A32" s="9">
        <v>22</v>
      </c>
      <c r="B32" s="31" t="s">
        <v>407</v>
      </c>
      <c r="C32" s="32" t="s">
        <v>913</v>
      </c>
      <c r="D32" s="33" t="s">
        <v>897</v>
      </c>
      <c r="E32" s="18" t="s">
        <v>454</v>
      </c>
      <c r="F32" s="34" t="s">
        <v>376</v>
      </c>
      <c r="G32" s="18">
        <v>239.44</v>
      </c>
      <c r="H32" s="19">
        <v>1</v>
      </c>
      <c r="I32" s="18">
        <v>3000</v>
      </c>
      <c r="J32" s="18"/>
    </row>
    <row r="33" s="4" customFormat="1" ht="25" customHeight="1" spans="1:10">
      <c r="A33" s="10" t="s">
        <v>411</v>
      </c>
      <c r="B33" s="11"/>
      <c r="C33" s="35"/>
      <c r="D33" s="36"/>
      <c r="E33" s="37"/>
      <c r="F33" s="38"/>
      <c r="G33" s="37"/>
      <c r="H33" s="20">
        <f>SUM(H29:H32)</f>
        <v>4</v>
      </c>
      <c r="I33" s="37">
        <f>SUM(I29:I32)</f>
        <v>12000</v>
      </c>
      <c r="J33" s="37"/>
    </row>
    <row r="34" ht="25" customHeight="1" spans="1:10">
      <c r="A34" s="9">
        <v>23</v>
      </c>
      <c r="B34" s="19" t="s">
        <v>414</v>
      </c>
      <c r="C34" s="19" t="s">
        <v>888</v>
      </c>
      <c r="D34" s="19" t="s">
        <v>914</v>
      </c>
      <c r="E34" s="19">
        <v>20221103</v>
      </c>
      <c r="F34" s="19" t="s">
        <v>376</v>
      </c>
      <c r="G34" s="19">
        <v>152</v>
      </c>
      <c r="H34" s="19">
        <v>1</v>
      </c>
      <c r="I34" s="19">
        <v>3000</v>
      </c>
      <c r="J34" s="19"/>
    </row>
    <row r="35" ht="25" customHeight="1" spans="1:10">
      <c r="A35" s="9">
        <v>24</v>
      </c>
      <c r="B35" s="19" t="s">
        <v>417</v>
      </c>
      <c r="C35" s="19" t="s">
        <v>915</v>
      </c>
      <c r="D35" s="19" t="s">
        <v>916</v>
      </c>
      <c r="E35" s="19">
        <v>20221203</v>
      </c>
      <c r="F35" s="19" t="s">
        <v>376</v>
      </c>
      <c r="G35" s="19">
        <v>115.46</v>
      </c>
      <c r="H35" s="19">
        <v>1</v>
      </c>
      <c r="I35" s="19">
        <v>3000</v>
      </c>
      <c r="J35" s="19"/>
    </row>
    <row r="36" ht="25" customHeight="1" spans="1:10">
      <c r="A36" s="9">
        <v>25</v>
      </c>
      <c r="B36" s="19" t="s">
        <v>733</v>
      </c>
      <c r="C36" s="19" t="s">
        <v>915</v>
      </c>
      <c r="D36" s="19" t="s">
        <v>889</v>
      </c>
      <c r="E36" s="19">
        <v>20221203</v>
      </c>
      <c r="F36" s="19" t="s">
        <v>376</v>
      </c>
      <c r="G36" s="19">
        <v>301</v>
      </c>
      <c r="H36" s="19">
        <v>1</v>
      </c>
      <c r="I36" s="19">
        <v>3000</v>
      </c>
      <c r="J36" s="19"/>
    </row>
    <row r="37" ht="25" customHeight="1" spans="1:10">
      <c r="A37" s="9">
        <v>26</v>
      </c>
      <c r="B37" s="19" t="s">
        <v>429</v>
      </c>
      <c r="C37" s="19" t="s">
        <v>888</v>
      </c>
      <c r="D37" s="19" t="s">
        <v>889</v>
      </c>
      <c r="E37" s="19">
        <v>20221209</v>
      </c>
      <c r="F37" s="19" t="s">
        <v>376</v>
      </c>
      <c r="G37" s="19">
        <v>197.82</v>
      </c>
      <c r="H37" s="19">
        <v>1</v>
      </c>
      <c r="I37" s="19">
        <v>3000</v>
      </c>
      <c r="J37" s="19"/>
    </row>
    <row r="38" s="4" customFormat="1" ht="25" customHeight="1" spans="1:10">
      <c r="A38" s="10" t="s">
        <v>434</v>
      </c>
      <c r="B38" s="11"/>
      <c r="C38" s="20"/>
      <c r="D38" s="20"/>
      <c r="E38" s="20"/>
      <c r="F38" s="20"/>
      <c r="G38" s="20"/>
      <c r="H38" s="20">
        <f>SUM(H34:H37)</f>
        <v>4</v>
      </c>
      <c r="I38" s="20">
        <f>SUM(I34:I37)</f>
        <v>12000</v>
      </c>
      <c r="J38" s="20"/>
    </row>
    <row r="39" ht="25" customHeight="1" spans="1:10">
      <c r="A39" s="9">
        <v>27</v>
      </c>
      <c r="B39" s="39" t="s">
        <v>500</v>
      </c>
      <c r="C39" s="40" t="s">
        <v>917</v>
      </c>
      <c r="D39" s="40" t="s">
        <v>889</v>
      </c>
      <c r="E39" s="41">
        <v>44854</v>
      </c>
      <c r="F39" s="40" t="s">
        <v>159</v>
      </c>
      <c r="G39" s="40">
        <v>674.08</v>
      </c>
      <c r="H39" s="19">
        <v>1</v>
      </c>
      <c r="I39" s="40">
        <v>3000</v>
      </c>
      <c r="J39" s="19"/>
    </row>
    <row r="40" s="4" customFormat="1" ht="25" customHeight="1" spans="1:10">
      <c r="A40" s="10" t="s">
        <v>521</v>
      </c>
      <c r="B40" s="11"/>
      <c r="C40" s="42"/>
      <c r="D40" s="42"/>
      <c r="E40" s="43"/>
      <c r="F40" s="42"/>
      <c r="G40" s="42"/>
      <c r="H40" s="20">
        <v>1</v>
      </c>
      <c r="I40" s="42">
        <v>3000</v>
      </c>
      <c r="J40" s="20"/>
    </row>
    <row r="41" ht="25" customHeight="1" spans="1:10">
      <c r="A41" s="9">
        <v>28</v>
      </c>
      <c r="B41" s="9" t="s">
        <v>547</v>
      </c>
      <c r="C41" s="9" t="s">
        <v>887</v>
      </c>
      <c r="D41" s="9" t="s">
        <v>876</v>
      </c>
      <c r="E41" s="44" t="s">
        <v>285</v>
      </c>
      <c r="F41" s="9" t="s">
        <v>159</v>
      </c>
      <c r="G41" s="9">
        <v>180</v>
      </c>
      <c r="H41" s="9">
        <v>1</v>
      </c>
      <c r="I41" s="9">
        <v>3000</v>
      </c>
      <c r="J41" s="9"/>
    </row>
    <row r="42" s="4" customFormat="1" ht="25" customHeight="1" spans="1:10">
      <c r="A42" s="10" t="s">
        <v>552</v>
      </c>
      <c r="B42" s="11"/>
      <c r="C42" s="12"/>
      <c r="D42" s="12"/>
      <c r="E42" s="45"/>
      <c r="F42" s="12"/>
      <c r="G42" s="12"/>
      <c r="H42" s="12">
        <v>1</v>
      </c>
      <c r="I42" s="12">
        <v>3000</v>
      </c>
      <c r="J42" s="12"/>
    </row>
    <row r="43" s="4" customFormat="1" ht="25" customHeight="1" spans="1:10">
      <c r="A43" s="20" t="s">
        <v>553</v>
      </c>
      <c r="B43" s="20"/>
      <c r="C43" s="20"/>
      <c r="D43" s="20"/>
      <c r="E43" s="20"/>
      <c r="F43" s="20"/>
      <c r="G43" s="20"/>
      <c r="H43" s="20">
        <v>28</v>
      </c>
      <c r="I43" s="20">
        <v>84000</v>
      </c>
      <c r="J43" s="20"/>
    </row>
  </sheetData>
  <sortState ref="A4:A9">
    <sortCondition ref="A4:A9"/>
  </sortState>
  <mergeCells count="23">
    <mergeCell ref="A1:J1"/>
    <mergeCell ref="A7:B7"/>
    <mergeCell ref="A12:B12"/>
    <mergeCell ref="A16:B16"/>
    <mergeCell ref="A20:B20"/>
    <mergeCell ref="A22:B22"/>
    <mergeCell ref="A24:B24"/>
    <mergeCell ref="A28:B28"/>
    <mergeCell ref="A33:B33"/>
    <mergeCell ref="A38:B38"/>
    <mergeCell ref="A40:B40"/>
    <mergeCell ref="A42:B42"/>
    <mergeCell ref="A43:C4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自动导航</vt:lpstr>
      <vt:lpstr>智能监测</vt:lpstr>
      <vt:lpstr>侧深施肥</vt:lpstr>
      <vt:lpstr>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2006-09-13T11:21:00Z</dcterms:created>
  <dcterms:modified xsi:type="dcterms:W3CDTF">2023-05-22T01:52:56Z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B9B7EE130C73466AAD9030B924A16FC9</vt:lpwstr>
  </property>
  <property fmtid="{D5CDD505-2E9C-101B-9397-08002B2CF9AE}" pid="3" name="KSOProductBuildVer">
    <vt:lpwstr>2052-11.8.2.11019</vt:lpwstr>
  </property>
</Properties>
</file>