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报县局-2023秋最终打卡归户清册-标准格式-生态型犁耕深翻" sheetId="1" r:id="rId1"/>
  </sheets>
  <definedNames>
    <definedName name="_xlnm._FilterDatabase" localSheetId="0" hidden="1">'报县局-2023秋最终打卡归户清册-标准格式-生态型犁耕深翻'!$A$6:$H$145</definedName>
    <definedName name="_xlnm.Print_Titles" localSheetId="0">'报县局-2023秋最终打卡归户清册-标准格式-生态型犁耕深翻'!$1:$6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<sst xmlns="http://schemas.openxmlformats.org/spreadsheetml/2006/main" count="506" uniqueCount="185">
  <si>
    <t>2023年岔河镇秋季生态型犁耕深翻作业补助打卡（资金归户）清册汇总表</t>
  </si>
  <si>
    <t>岔河镇人民政府</t>
  </si>
  <si>
    <t>总
序号</t>
  </si>
  <si>
    <t>补贴对象</t>
  </si>
  <si>
    <t>主代码</t>
  </si>
  <si>
    <t>行政
区划</t>
  </si>
  <si>
    <t>作业地点（村民组）</t>
  </si>
  <si>
    <t>最终归户
补助面积（亩）</t>
  </si>
  <si>
    <t>补助资金（元）</t>
  </si>
  <si>
    <t>备注
（生态型犁耕深翻补助标准40元/亩）</t>
  </si>
  <si>
    <t>孙建卫</t>
  </si>
  <si>
    <t>320623112403020</t>
  </si>
  <si>
    <t>坝东村委会</t>
  </si>
  <si>
    <t>坝东村委会五组（坝东村委会五组）</t>
  </si>
  <si>
    <t>坝东村委会六组（坝东村委会五组）</t>
  </si>
  <si>
    <t>坝东村委会七组（坝东村委会五组）</t>
  </si>
  <si>
    <t>坝东村委会八组（坝东村委会五组）</t>
  </si>
  <si>
    <t>坝东村委会十一组（坝东村委会五组）</t>
  </si>
  <si>
    <t>小计</t>
  </si>
  <si>
    <t>张智阳</t>
  </si>
  <si>
    <t>古北村委会</t>
  </si>
  <si>
    <t>古北村委会一组（古北村委会四组）</t>
  </si>
  <si>
    <t>古北村委会二组（古北村委会四组）</t>
  </si>
  <si>
    <t>刘建荣</t>
  </si>
  <si>
    <t>320623112114054</t>
  </si>
  <si>
    <t>古北村委会十三组（古北村委会十四组）</t>
  </si>
  <si>
    <t>古北村委会十四组（古北村委会十四组）</t>
  </si>
  <si>
    <t>古北村委会十五组（古北村委会十四组）</t>
  </si>
  <si>
    <t>陈昌军</t>
  </si>
  <si>
    <t>320623110909044</t>
  </si>
  <si>
    <t>金河村委会</t>
  </si>
  <si>
    <t>金河村委会九组（金河村委会九组）</t>
  </si>
  <si>
    <t>金河村委会二十三组（金河村委会九组）</t>
  </si>
  <si>
    <t>金河村委会二十四组（金河村委会九组）</t>
  </si>
  <si>
    <t>金桥村委会</t>
  </si>
  <si>
    <t>金桥村委会十组（金河村委会九组）</t>
  </si>
  <si>
    <t>金桥村委会十四组（金河村委会九组）</t>
  </si>
  <si>
    <t>金桥村委会十五组（金河村委会九组）</t>
  </si>
  <si>
    <t>金桥村委会十六组（金河村委会九组）</t>
  </si>
  <si>
    <t>于玉泉</t>
  </si>
  <si>
    <t>320623110709040</t>
  </si>
  <si>
    <t>龙发村委会</t>
  </si>
  <si>
    <t>龙发村委会二组（汤桥村委会九组）</t>
  </si>
  <si>
    <t>金正香</t>
  </si>
  <si>
    <t>320623112617014</t>
  </si>
  <si>
    <t>龙凤村委会</t>
  </si>
  <si>
    <t>龙凤村委会一组（龙凤村委会十七组）</t>
  </si>
  <si>
    <t>龙凤村委会四组（龙凤村委会十七组）</t>
  </si>
  <si>
    <t>龙凤村委会十组（龙凤村委会十七组）</t>
  </si>
  <si>
    <t>龙凤村委会十一组（龙凤村委会十七组）</t>
  </si>
  <si>
    <t>龙凤村委会十二组（龙凤村委会十七组）</t>
  </si>
  <si>
    <t>龙凤村委会十三组（龙凤村委会十七组）</t>
  </si>
  <si>
    <t>龙凤村委会十四组（龙凤村委会十七组）</t>
  </si>
  <si>
    <t>龙凤村委会十五组（龙凤村委会十七组）</t>
  </si>
  <si>
    <t>龙凤村委会十六组（龙凤村委会十七组）</t>
  </si>
  <si>
    <t>龙凤村委会十七组（龙凤村委会十七组）</t>
  </si>
  <si>
    <t>徐建军</t>
  </si>
  <si>
    <t>320623111819044</t>
  </si>
  <si>
    <t>陆港村委会</t>
  </si>
  <si>
    <t>陆港村委会六组（振河村委会十九组）</t>
  </si>
  <si>
    <t>尤海建</t>
  </si>
  <si>
    <t>南桥村委会</t>
  </si>
  <si>
    <t>南桥村委会四组（洋口镇斜港村161号）</t>
  </si>
  <si>
    <t>南桥村委会八组（洋口镇斜港村161号）</t>
  </si>
  <si>
    <t>三联村委会</t>
  </si>
  <si>
    <t>三联村委会十三组（坝东村委会五组）</t>
  </si>
  <si>
    <t>三联村委会十四组（坝东村委会五组）</t>
  </si>
  <si>
    <t>三联村委会十五组（坝东村委会五组）</t>
  </si>
  <si>
    <t>三联村委会十六组（坝东村委会五组）</t>
  </si>
  <si>
    <t>汤桥村委会</t>
  </si>
  <si>
    <t>汤桥村委会四组（汤桥村委会九组）</t>
  </si>
  <si>
    <t>汤桥村委会六组（汤桥村委会九组）</t>
  </si>
  <si>
    <t>朱金泉</t>
  </si>
  <si>
    <t>320623111601041</t>
  </si>
  <si>
    <t>新坝村委会</t>
  </si>
  <si>
    <t>新坝村委会一组（新坝村委会一组）</t>
  </si>
  <si>
    <t>赵云</t>
  </si>
  <si>
    <t>320623111608049</t>
  </si>
  <si>
    <t>新坝村委会二组（新坝村委会八组）</t>
  </si>
  <si>
    <t>新坝村委会三组（新坝村委会八组）</t>
  </si>
  <si>
    <t>新坝村委会四组（新坝村委会八组）</t>
  </si>
  <si>
    <t>新坝村委会五组（新坝村委会八组）</t>
  </si>
  <si>
    <t>新坝村委会六组（新坝村委会八组）</t>
  </si>
  <si>
    <t>新坝村委会七组（新坝村委会八组）</t>
  </si>
  <si>
    <t>新坝村委会八组（新坝村委会八组）</t>
  </si>
  <si>
    <t>新坝村委会九组（新坝村委会八组）</t>
  </si>
  <si>
    <t>新坝村委会十组（新坝村委会八组）</t>
  </si>
  <si>
    <t>新坝村委会十一组（新坝村委会八组）</t>
  </si>
  <si>
    <t>新坝村委会十二组（新坝村委会八组）</t>
  </si>
  <si>
    <t>新坝村委会十三组（新坝村委会八组）</t>
  </si>
  <si>
    <t>新坝村委会十四组（新坝村委会八组）</t>
  </si>
  <si>
    <t>新坝村委会十五组（新坝村委会八组）</t>
  </si>
  <si>
    <t>新坝村委会十六组（新坝村委会八组）</t>
  </si>
  <si>
    <t>新坝村委会十七组（新坝村委会八组）</t>
  </si>
  <si>
    <t>新坝村委会十八组（新坝村委会八组）</t>
  </si>
  <si>
    <t>新坝村委会十九组（新坝村委会八组）</t>
  </si>
  <si>
    <t>新坝村委会二十组（新坝村委会八组）</t>
  </si>
  <si>
    <t>新坝村委会二十一组（新坝村委会八组）</t>
  </si>
  <si>
    <t>新坝村委会二十三组（新坝村委会八组）</t>
  </si>
  <si>
    <t>新坝村委会二十四组（新坝村委会八组）</t>
  </si>
  <si>
    <t>新港村委会</t>
  </si>
  <si>
    <t>新港村委会十二组（新坝村委会八组）</t>
  </si>
  <si>
    <t>应爱东</t>
  </si>
  <si>
    <t>新桥村委会</t>
  </si>
  <si>
    <t>新桥村委会一组（新桥村委会三组）</t>
  </si>
  <si>
    <t>新桥村委会一组（新坝村委会八组）</t>
  </si>
  <si>
    <t>应玉才</t>
  </si>
  <si>
    <t>320623111703043</t>
  </si>
  <si>
    <t>新桥村委会三组</t>
  </si>
  <si>
    <t>新桥村委会三组（新桥村委会三组）</t>
  </si>
  <si>
    <t>新桥村委会三组（新坝村委会八组）</t>
  </si>
  <si>
    <t>王建林</t>
  </si>
  <si>
    <t>320623111016054</t>
  </si>
  <si>
    <t>新桥村委会四组（新桥村委会十七组）</t>
  </si>
  <si>
    <t>新桥村委会四组（新坝村委会八组）</t>
  </si>
  <si>
    <t>新桥村委会五组（新桥村委会十七组）</t>
  </si>
  <si>
    <t>新桥村委会五组（新坝村委会八组）</t>
  </si>
  <si>
    <t>新桥村委会六组（新坝村委会八组）</t>
  </si>
  <si>
    <t>新桥村委会七组（新桥村委会十七组）</t>
  </si>
  <si>
    <t>新桥村委会七组（新坝村委会八组）</t>
  </si>
  <si>
    <t>新桥村委会八组（新坝村委会八组）</t>
  </si>
  <si>
    <t>张帮涛</t>
  </si>
  <si>
    <t>320623111711063</t>
  </si>
  <si>
    <t>新桥村委会九组（新桥村委会十一组）</t>
  </si>
  <si>
    <t>新桥村委会九组（新坝村委会八组）</t>
  </si>
  <si>
    <t>刘祝平</t>
  </si>
  <si>
    <t>新桥村委会十组（河口镇双港村19组133号）</t>
  </si>
  <si>
    <t>新桥村委会十一组（新桥村委会十一组）</t>
  </si>
  <si>
    <t>新桥村委会十一组（新坝村委会八组）</t>
  </si>
  <si>
    <t>新桥村委会十三组（河口镇双港村19组133号）</t>
  </si>
  <si>
    <t>缪建山</t>
  </si>
  <si>
    <t>新桥村委会十三组（河口镇双港村19组19-1号）</t>
  </si>
  <si>
    <t>新桥村委会十三组（新桥村委会十七组）</t>
  </si>
  <si>
    <t>新桥村委会十三组（新坝村委会八组）</t>
  </si>
  <si>
    <t>新桥村委会十四组（河口镇双港村19组133号）</t>
  </si>
  <si>
    <t>新桥村委会十四组（新坝村委会八组）</t>
  </si>
  <si>
    <t>新桥村委会十五组（河口镇双港村19组133号）</t>
  </si>
  <si>
    <t>新桥村委会十五组（河口镇双港村19组19-1号）</t>
  </si>
  <si>
    <t>新桥村委会十五组（新桥村委会十七组）</t>
  </si>
  <si>
    <t>新桥村委会十五组（新坝村委会八组）</t>
  </si>
  <si>
    <t>新桥村委会十六组（河口镇双港村19组133号）</t>
  </si>
  <si>
    <t>新桥村委会十六组（河口镇双港村19组19-1号）</t>
  </si>
  <si>
    <t>新桥村委会十六组（新坝村委会八组）</t>
  </si>
  <si>
    <t>新桥村委会十七组（新坝村委会八组）</t>
  </si>
  <si>
    <t>新桥村委会十八组（新坝村委会八组）</t>
  </si>
  <si>
    <t>新桥村委会十九组（河口镇双港村19组19-1号）</t>
  </si>
  <si>
    <t>新桥村委会十九组（新桥村委会十七组）</t>
  </si>
  <si>
    <t>新桥村委会十九组（新坝村委会八组）</t>
  </si>
  <si>
    <t>朱桂泉</t>
  </si>
  <si>
    <t>320623111914041</t>
  </si>
  <si>
    <t>兴北村委会</t>
  </si>
  <si>
    <t>兴北村委会十组（兴北村委会十四组）</t>
  </si>
  <si>
    <t>兴北村委会十二组（兴北村委会十四组）</t>
  </si>
  <si>
    <t>兴北村委会十三组（兴北村委会十四组）</t>
  </si>
  <si>
    <t>叶萍</t>
  </si>
  <si>
    <t>320623111511002</t>
  </si>
  <si>
    <t>银河村委会</t>
  </si>
  <si>
    <t>银河村委会十组（银河村委会十一组）</t>
  </si>
  <si>
    <t>银河村委会十一组（银河村委会十一组）</t>
  </si>
  <si>
    <t>银河村委会十四组（银河村委会十一组）</t>
  </si>
  <si>
    <t>振河村委会</t>
  </si>
  <si>
    <t>振河村委会二组（新坝村委会八组）</t>
  </si>
  <si>
    <t>振河村委会三组（新坝村委会八组）</t>
  </si>
  <si>
    <t>振河村委会四组（新坝村委会八组）</t>
  </si>
  <si>
    <t>振河村委会五组（新坝村委会八组）</t>
  </si>
  <si>
    <t>振河村委会六组（新坝村委会八组）</t>
  </si>
  <si>
    <t>振河村委会七组（新坝村委会八组）</t>
  </si>
  <si>
    <t>丛尤国</t>
  </si>
  <si>
    <t>320623111808067</t>
  </si>
  <si>
    <t>振河村委会八组（振河村委会八组）</t>
  </si>
  <si>
    <t>振河村委会八组（新坝村委会八组）</t>
  </si>
  <si>
    <t>振河村委会十组（新坝村委会八组）</t>
  </si>
  <si>
    <t>振河村委会十三组（新坝村委会八组）</t>
  </si>
  <si>
    <t>振河村委会十四组（新坝村委会八组）</t>
  </si>
  <si>
    <t>振河村委会十八组（金河村委会九组）</t>
  </si>
  <si>
    <t>振河村委会十八组（振河村委会十九组）</t>
  </si>
  <si>
    <t>振河村委会十九组（金河村委会九组）</t>
  </si>
  <si>
    <t>丛远明</t>
  </si>
  <si>
    <t>320623111810037</t>
  </si>
  <si>
    <t>振河村委会十九组（振河村委会十组）</t>
  </si>
  <si>
    <t>振河村委会十九组（振河村委会十九组）</t>
  </si>
  <si>
    <t>总合计</t>
  </si>
  <si>
    <t>镇主要领导签字：</t>
  </si>
  <si>
    <t>镇分管领导签字：</t>
  </si>
  <si>
    <t>注：依据县农业农村局农机推广站2024年2月26日反馈而来，经县级第三方核查后的打卡清册。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</si>
</sst>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0"/>
      <name val="Arial"/>
      <charset val="134"/>
    </font>
    <font>
      <sz val="12"/>
      <name val="仿宋"/>
      <charset val="134"/>
    </font>
    <font>
      <sz val="8"/>
      <name val="仿宋"/>
      <charset val="134"/>
    </font>
    <font>
      <sz val="11"/>
      <name val="仿宋"/>
      <charset val="134"/>
    </font>
    <font>
      <sz val="12"/>
      <name val="宋体"/>
      <charset val="134"/>
    </font>
    <font>
      <sz val="9"/>
      <name val="宋体"/>
      <charset val="134"/>
    </font>
    <font>
      <sz val="6"/>
      <name val="宋体"/>
      <charset val="134"/>
    </font>
    <font>
      <b/>
      <sz val="14"/>
      <name val="黑体"/>
      <charset val="134"/>
    </font>
    <font>
      <sz val="9"/>
      <name val="仿宋"/>
      <charset val="134"/>
    </font>
    <font>
      <sz val="6"/>
      <name val="仿宋"/>
      <charset val="134"/>
    </font>
    <font>
      <sz val="10"/>
      <name val="仿宋"/>
      <charset val="134"/>
    </font>
    <font>
      <sz val="10"/>
      <name val="黑体"/>
      <charset val="134"/>
    </font>
    <font>
      <sz val="9"/>
      <name val="黑体"/>
      <charset val="134"/>
    </font>
    <font>
      <sz val="11"/>
      <name val="黑体"/>
      <charset val="134"/>
    </font>
    <font>
      <sz val="8"/>
      <color indexed="8"/>
      <name val="仿宋"/>
      <charset val="134"/>
    </font>
    <font>
      <sz val="8"/>
      <color theme="1"/>
      <name val="仿宋"/>
      <charset val="134"/>
    </font>
    <font>
      <sz val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14999847407452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7" fillId="0" borderId="0" applyFont="0" applyFill="0" applyBorder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3" borderId="12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4" borderId="15" applyNumberFormat="0" applyAlignment="0" applyProtection="0">
      <alignment vertical="center"/>
    </xf>
    <xf numFmtId="0" fontId="27" fillId="5" borderId="16" applyNumberFormat="0" applyAlignment="0" applyProtection="0">
      <alignment vertical="center"/>
    </xf>
    <xf numFmtId="0" fontId="28" fillId="5" borderId="15" applyNumberFormat="0" applyAlignment="0" applyProtection="0">
      <alignment vertical="center"/>
    </xf>
    <xf numFmtId="0" fontId="29" fillId="6" borderId="17" applyNumberFormat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6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6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5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5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6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5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6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90">
    <xf numFmtId="0" fontId="0" fillId="0" borderId="0" xfId="0"/>
    <xf numFmtId="0" fontId="1" fillId="0" borderId="0" xfId="49" applyFont="1" applyFill="1">
      <alignment vertical="center"/>
    </xf>
    <xf numFmtId="0" fontId="2" fillId="0" borderId="0" xfId="49" applyFont="1" applyFill="1" applyBorder="1" applyAlignment="1">
      <alignment vertical="center"/>
    </xf>
    <xf numFmtId="0" fontId="3" fillId="0" borderId="0" xfId="49" applyFont="1" applyFill="1" applyBorder="1" applyAlignment="1">
      <alignment vertical="center"/>
    </xf>
    <xf numFmtId="0" fontId="4" fillId="0" borderId="0" xfId="49" applyFont="1" applyFill="1">
      <alignment vertical="center"/>
    </xf>
    <xf numFmtId="0" fontId="5" fillId="0" borderId="0" xfId="49" applyFont="1" applyFill="1">
      <alignment vertical="center"/>
    </xf>
    <xf numFmtId="0" fontId="6" fillId="0" borderId="0" xfId="49" applyFont="1" applyFill="1" applyAlignment="1">
      <alignment horizontal="center" vertical="center"/>
    </xf>
    <xf numFmtId="0" fontId="6" fillId="0" borderId="0" xfId="49" applyFont="1" applyFill="1" applyAlignment="1">
      <alignment vertical="center"/>
    </xf>
    <xf numFmtId="0" fontId="4" fillId="0" borderId="0" xfId="49" applyFont="1" applyFill="1" applyAlignment="1">
      <alignment horizontal="center" vertical="center"/>
    </xf>
    <xf numFmtId="0" fontId="0" fillId="0" borderId="0" xfId="0" applyFill="1"/>
    <xf numFmtId="0" fontId="7" fillId="0" borderId="0" xfId="49" applyFont="1" applyFill="1" applyAlignment="1">
      <alignment horizontal="center" vertical="center"/>
    </xf>
    <xf numFmtId="0" fontId="7" fillId="0" borderId="0" xfId="49" applyFont="1" applyFill="1" applyAlignment="1">
      <alignment horizontal="left" vertical="center"/>
    </xf>
    <xf numFmtId="0" fontId="1" fillId="0" borderId="1" xfId="49" applyFont="1" applyFill="1" applyBorder="1" applyAlignment="1">
      <alignment vertical="center"/>
    </xf>
    <xf numFmtId="0" fontId="8" fillId="0" borderId="1" xfId="49" applyFont="1" applyFill="1" applyBorder="1" applyAlignment="1">
      <alignment vertical="center"/>
    </xf>
    <xf numFmtId="0" fontId="9" fillId="0" borderId="1" xfId="49" applyFont="1" applyFill="1" applyBorder="1" applyAlignment="1">
      <alignment horizontal="center" vertical="center"/>
    </xf>
    <xf numFmtId="0" fontId="9" fillId="0" borderId="1" xfId="49" applyFont="1" applyFill="1" applyBorder="1" applyAlignment="1">
      <alignment vertical="center"/>
    </xf>
    <xf numFmtId="0" fontId="1" fillId="0" borderId="0" xfId="49" applyFont="1" applyFill="1" applyAlignment="1">
      <alignment horizontal="right" vertical="center"/>
    </xf>
    <xf numFmtId="0" fontId="1" fillId="0" borderId="1" xfId="49" applyFont="1" applyFill="1" applyBorder="1" applyAlignment="1">
      <alignment horizontal="center" vertical="center"/>
    </xf>
    <xf numFmtId="0" fontId="10" fillId="0" borderId="1" xfId="49" applyFont="1" applyFill="1" applyBorder="1" applyAlignment="1">
      <alignment horizontal="right" vertical="center" wrapText="1"/>
    </xf>
    <xf numFmtId="0" fontId="11" fillId="0" borderId="2" xfId="49" applyFont="1" applyFill="1" applyBorder="1" applyAlignment="1">
      <alignment horizontal="center" vertical="center" wrapText="1"/>
    </xf>
    <xf numFmtId="0" fontId="11" fillId="0" borderId="3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 wrapText="1"/>
    </xf>
    <xf numFmtId="0" fontId="11" fillId="0" borderId="4" xfId="49" applyFont="1" applyFill="1" applyBorder="1" applyAlignment="1">
      <alignment horizontal="center" vertical="center" wrapText="1"/>
    </xf>
    <xf numFmtId="0" fontId="12" fillId="0" borderId="2" xfId="49" applyFont="1" applyFill="1" applyBorder="1" applyAlignment="1">
      <alignment horizontal="center" vertical="center"/>
    </xf>
    <xf numFmtId="0" fontId="11" fillId="0" borderId="5" xfId="49" applyFont="1" applyFill="1" applyBorder="1" applyAlignment="1">
      <alignment horizontal="center" vertical="center" wrapText="1"/>
    </xf>
    <xf numFmtId="49" fontId="11" fillId="0" borderId="2" xfId="49" applyNumberFormat="1" applyFont="1" applyFill="1" applyBorder="1" applyAlignment="1">
      <alignment horizontal="center" vertical="center" wrapText="1"/>
    </xf>
    <xf numFmtId="0" fontId="11" fillId="0" borderId="2" xfId="49" applyFont="1" applyFill="1" applyBorder="1" applyAlignment="1">
      <alignment horizontal="center" vertical="center"/>
    </xf>
    <xf numFmtId="0" fontId="11" fillId="0" borderId="2" xfId="49" applyFont="1" applyFill="1" applyBorder="1" applyAlignment="1">
      <alignment vertical="center"/>
    </xf>
    <xf numFmtId="0" fontId="10" fillId="0" borderId="2" xfId="49" applyFont="1" applyFill="1" applyBorder="1" applyAlignment="1">
      <alignment horizontal="center" vertical="center" wrapText="1"/>
    </xf>
    <xf numFmtId="0" fontId="2" fillId="0" borderId="2" xfId="49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Font="1" applyFill="1" applyBorder="1" applyAlignment="1">
      <alignment horizontal="center" vertical="center" wrapText="1"/>
    </xf>
    <xf numFmtId="0" fontId="2" fillId="2" borderId="2" xfId="49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>
      <alignment vertical="center"/>
    </xf>
    <xf numFmtId="4" fontId="2" fillId="2" borderId="2" xfId="0" applyNumberFormat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0" fontId="14" fillId="0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left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0" fontId="13" fillId="2" borderId="6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vertical="center" wrapText="1"/>
    </xf>
    <xf numFmtId="49" fontId="1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6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6" xfId="0" applyNumberFormat="1" applyFont="1" applyFill="1" applyBorder="1" applyAlignment="1" applyProtection="1">
      <alignment vertical="center" wrapText="1"/>
      <protection locked="0"/>
    </xf>
    <xf numFmtId="4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13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13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vertical="center" wrapText="1"/>
    </xf>
    <xf numFmtId="49" fontId="13" fillId="2" borderId="6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1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vertical="center" wrapText="1"/>
      <protection locked="0"/>
    </xf>
    <xf numFmtId="49" fontId="13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/>
      <protection locked="0"/>
    </xf>
    <xf numFmtId="49" fontId="15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2" xfId="49" applyFont="1" applyFill="1" applyBorder="1">
      <alignment vertical="center"/>
    </xf>
    <xf numFmtId="49" fontId="13" fillId="0" borderId="2" xfId="0" applyNumberFormat="1" applyFont="1" applyFill="1" applyBorder="1" applyAlignment="1" applyProtection="1">
      <alignment horizontal="center" vertical="center" wrapText="1"/>
    </xf>
    <xf numFmtId="0" fontId="6" fillId="0" borderId="2" xfId="49" applyFont="1" applyFill="1" applyBorder="1" applyAlignment="1">
      <alignment horizontal="center" vertical="center"/>
    </xf>
    <xf numFmtId="0" fontId="16" fillId="0" borderId="2" xfId="49" applyFont="1" applyFill="1" applyBorder="1" applyAlignment="1">
      <alignment vertical="center"/>
    </xf>
    <xf numFmtId="0" fontId="16" fillId="0" borderId="2" xfId="49" applyFont="1" applyFill="1" applyBorder="1" applyAlignment="1">
      <alignment horizontal="center" vertical="center"/>
    </xf>
    <xf numFmtId="0" fontId="3" fillId="0" borderId="2" xfId="49" applyFont="1" applyFill="1" applyBorder="1" applyAlignment="1">
      <alignment horizontal="left" vertical="center"/>
    </xf>
    <xf numFmtId="0" fontId="3" fillId="0" borderId="7" xfId="49" applyFont="1" applyFill="1" applyBorder="1" applyAlignment="1">
      <alignment horizontal="left" vertical="center"/>
    </xf>
    <xf numFmtId="0" fontId="3" fillId="0" borderId="8" xfId="49" applyFont="1" applyFill="1" applyBorder="1" applyAlignment="1">
      <alignment horizontal="left" vertical="center"/>
    </xf>
    <xf numFmtId="0" fontId="3" fillId="0" borderId="9" xfId="49" applyFont="1" applyFill="1" applyBorder="1" applyAlignment="1">
      <alignment horizontal="left" vertical="center"/>
    </xf>
    <xf numFmtId="0" fontId="3" fillId="0" borderId="10" xfId="49" applyFont="1" applyFill="1" applyBorder="1" applyAlignment="1">
      <alignment horizontal="left" vertical="center"/>
    </xf>
    <xf numFmtId="0" fontId="3" fillId="0" borderId="1" xfId="49" applyFont="1" applyFill="1" applyBorder="1" applyAlignment="1">
      <alignment horizontal="left" vertical="center"/>
    </xf>
    <xf numFmtId="0" fontId="3" fillId="0" borderId="11" xfId="49" applyFont="1" applyFill="1" applyBorder="1" applyAlignment="1">
      <alignment horizontal="left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全套表格 - 2017.10.2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H145"/>
  <sheetViews>
    <sheetView tabSelected="1" workbookViewId="0">
      <pane xSplit="1" ySplit="6" topLeftCell="B97" activePane="bottomRight" state="frozen"/>
      <selection/>
      <selection pane="topRight"/>
      <selection pane="bottomLeft"/>
      <selection pane="bottomRight" activeCell="A2" sqref="A2"/>
    </sheetView>
  </sheetViews>
  <sheetFormatPr defaultColWidth="10" defaultRowHeight="14.25" outlineLevelCol="7"/>
  <cols>
    <col min="1" max="1" width="5.71428571428571" style="4" customWidth="1"/>
    <col min="2" max="2" width="13.5714285714286" style="5" customWidth="1"/>
    <col min="3" max="3" width="16.1428571428571" style="4" customWidth="1"/>
    <col min="4" max="4" width="15.8571428571429" style="6" customWidth="1"/>
    <col min="5" max="5" width="28.7142857142857" style="7" customWidth="1"/>
    <col min="6" max="6" width="8.71428571428571" style="4" customWidth="1"/>
    <col min="7" max="7" width="8.71428571428571" style="8" customWidth="1"/>
    <col min="8" max="8" width="11" style="4" customWidth="1"/>
    <col min="9" max="250" width="10" style="4"/>
    <col min="251" max="16384" width="10" style="9"/>
  </cols>
  <sheetData>
    <row r="1" ht="39" customHeight="1" spans="1:8">
      <c r="A1" s="10" t="s">
        <v>0</v>
      </c>
      <c r="B1" s="10"/>
      <c r="C1" s="10"/>
      <c r="D1" s="10"/>
      <c r="E1" s="11"/>
      <c r="F1" s="10"/>
      <c r="G1" s="10"/>
      <c r="H1" s="10"/>
    </row>
    <row r="2" s="1" customFormat="1" ht="27" customHeight="1" spans="1:8">
      <c r="A2" s="12" t="s">
        <v>1</v>
      </c>
      <c r="B2" s="13"/>
      <c r="C2" s="12"/>
      <c r="D2" s="14"/>
      <c r="E2" s="15"/>
      <c r="F2" s="16"/>
      <c r="G2" s="17"/>
      <c r="H2" s="18"/>
    </row>
    <row r="3" ht="20.1" customHeight="1" spans="1:8">
      <c r="A3" s="19" t="s">
        <v>2</v>
      </c>
      <c r="B3" s="19" t="s">
        <v>3</v>
      </c>
      <c r="C3" s="19" t="s">
        <v>4</v>
      </c>
      <c r="D3" s="19" t="s">
        <v>5</v>
      </c>
      <c r="E3" s="20" t="s">
        <v>6</v>
      </c>
      <c r="F3" s="19" t="s">
        <v>7</v>
      </c>
      <c r="G3" s="19" t="s">
        <v>8</v>
      </c>
      <c r="H3" s="21" t="s">
        <v>9</v>
      </c>
    </row>
    <row r="4" ht="20.1" customHeight="1" spans="1:8">
      <c r="A4" s="19"/>
      <c r="B4" s="19"/>
      <c r="C4" s="19"/>
      <c r="D4" s="19"/>
      <c r="E4" s="22"/>
      <c r="F4" s="19"/>
      <c r="G4" s="19"/>
      <c r="H4" s="23"/>
    </row>
    <row r="5" ht="20.1" customHeight="1" spans="1:8">
      <c r="A5" s="19"/>
      <c r="B5" s="19"/>
      <c r="C5" s="19"/>
      <c r="D5" s="19"/>
      <c r="E5" s="24"/>
      <c r="F5" s="19"/>
      <c r="G5" s="19"/>
      <c r="H5" s="23"/>
    </row>
    <row r="6" ht="20.1" customHeight="1" spans="1:8">
      <c r="A6" s="25"/>
      <c r="B6" s="26">
        <v>2</v>
      </c>
      <c r="C6" s="26">
        <v>3</v>
      </c>
      <c r="D6" s="26">
        <v>4</v>
      </c>
      <c r="E6" s="27">
        <v>5</v>
      </c>
      <c r="F6" s="28"/>
      <c r="G6" s="26"/>
      <c r="H6" s="26"/>
    </row>
    <row r="7" ht="24.95" customHeight="1" spans="1:8">
      <c r="A7" s="29">
        <v>1</v>
      </c>
      <c r="B7" s="30" t="s">
        <v>10</v>
      </c>
      <c r="C7" s="31" t="s">
        <v>11</v>
      </c>
      <c r="D7" s="32" t="s">
        <v>12</v>
      </c>
      <c r="E7" s="31" t="s">
        <v>13</v>
      </c>
      <c r="F7" s="33">
        <v>14</v>
      </c>
      <c r="G7" s="29">
        <f>F7*40</f>
        <v>560</v>
      </c>
      <c r="H7" s="34">
        <v>40</v>
      </c>
    </row>
    <row r="8" ht="24.95" customHeight="1" spans="1:8">
      <c r="A8" s="29">
        <v>2</v>
      </c>
      <c r="B8" s="30" t="s">
        <v>10</v>
      </c>
      <c r="C8" s="31" t="s">
        <v>11</v>
      </c>
      <c r="D8" s="32" t="s">
        <v>12</v>
      </c>
      <c r="E8" s="31" t="s">
        <v>14</v>
      </c>
      <c r="F8" s="33">
        <v>47.28</v>
      </c>
      <c r="G8" s="29">
        <f t="shared" ref="G8:G71" si="0">F8*40</f>
        <v>1891.2</v>
      </c>
      <c r="H8" s="34">
        <v>40</v>
      </c>
    </row>
    <row r="9" ht="24.95" customHeight="1" spans="1:8">
      <c r="A9" s="29">
        <v>3</v>
      </c>
      <c r="B9" s="30" t="s">
        <v>10</v>
      </c>
      <c r="C9" s="31" t="s">
        <v>11</v>
      </c>
      <c r="D9" s="32" t="s">
        <v>12</v>
      </c>
      <c r="E9" s="31" t="s">
        <v>15</v>
      </c>
      <c r="F9" s="33">
        <v>9.65</v>
      </c>
      <c r="G9" s="29">
        <f t="shared" si="0"/>
        <v>386</v>
      </c>
      <c r="H9" s="34">
        <v>40</v>
      </c>
    </row>
    <row r="10" ht="24.95" customHeight="1" spans="1:8">
      <c r="A10" s="29">
        <v>4</v>
      </c>
      <c r="B10" s="30" t="s">
        <v>10</v>
      </c>
      <c r="C10" s="31" t="s">
        <v>11</v>
      </c>
      <c r="D10" s="32" t="s">
        <v>12</v>
      </c>
      <c r="E10" s="31" t="s">
        <v>16</v>
      </c>
      <c r="F10" s="33">
        <v>35.97</v>
      </c>
      <c r="G10" s="29">
        <f t="shared" si="0"/>
        <v>1438.8</v>
      </c>
      <c r="H10" s="34">
        <v>40</v>
      </c>
    </row>
    <row r="11" ht="24.95" customHeight="1" spans="1:8">
      <c r="A11" s="29">
        <v>5</v>
      </c>
      <c r="B11" s="30" t="s">
        <v>10</v>
      </c>
      <c r="C11" s="31" t="s">
        <v>11</v>
      </c>
      <c r="D11" s="32" t="s">
        <v>12</v>
      </c>
      <c r="E11" s="31" t="s">
        <v>17</v>
      </c>
      <c r="F11" s="33">
        <v>23.42</v>
      </c>
      <c r="G11" s="29">
        <f t="shared" si="0"/>
        <v>936.8</v>
      </c>
      <c r="H11" s="34">
        <v>40</v>
      </c>
    </row>
    <row r="12" ht="24.95" customHeight="1" spans="1:8">
      <c r="A12" s="35"/>
      <c r="B12" s="36" t="s">
        <v>18</v>
      </c>
      <c r="C12" s="37"/>
      <c r="D12" s="38" t="s">
        <v>12</v>
      </c>
      <c r="E12" s="39"/>
      <c r="F12" s="40">
        <f>SUM(F6:F11)</f>
        <v>130.32</v>
      </c>
      <c r="G12" s="35">
        <f t="shared" si="0"/>
        <v>5212.8</v>
      </c>
      <c r="H12" s="41"/>
    </row>
    <row r="13" ht="24.95" customHeight="1" spans="1:8">
      <c r="A13" s="29">
        <v>6</v>
      </c>
      <c r="B13" s="42" t="s">
        <v>19</v>
      </c>
      <c r="C13" s="43"/>
      <c r="D13" s="44" t="s">
        <v>20</v>
      </c>
      <c r="E13" s="45" t="s">
        <v>21</v>
      </c>
      <c r="F13" s="33">
        <v>48.13</v>
      </c>
      <c r="G13" s="29">
        <f t="shared" si="0"/>
        <v>1925.2</v>
      </c>
      <c r="H13" s="34">
        <v>40</v>
      </c>
    </row>
    <row r="14" ht="24.95" customHeight="1" spans="1:8">
      <c r="A14" s="29">
        <v>7</v>
      </c>
      <c r="B14" s="42" t="s">
        <v>19</v>
      </c>
      <c r="C14" s="43"/>
      <c r="D14" s="44" t="s">
        <v>20</v>
      </c>
      <c r="E14" s="45" t="s">
        <v>22</v>
      </c>
      <c r="F14" s="33">
        <v>45.51</v>
      </c>
      <c r="G14" s="29">
        <f t="shared" si="0"/>
        <v>1820.4</v>
      </c>
      <c r="H14" s="34">
        <v>40</v>
      </c>
    </row>
    <row r="15" ht="24.95" customHeight="1" spans="1:8">
      <c r="A15" s="29">
        <v>8</v>
      </c>
      <c r="B15" s="42" t="s">
        <v>23</v>
      </c>
      <c r="C15" s="43" t="s">
        <v>24</v>
      </c>
      <c r="D15" s="44" t="s">
        <v>20</v>
      </c>
      <c r="E15" s="45" t="s">
        <v>25</v>
      </c>
      <c r="F15" s="33">
        <v>101.38</v>
      </c>
      <c r="G15" s="29">
        <f t="shared" si="0"/>
        <v>4055.2</v>
      </c>
      <c r="H15" s="34">
        <v>40</v>
      </c>
    </row>
    <row r="16" ht="24.95" customHeight="1" spans="1:8">
      <c r="A16" s="29">
        <v>9</v>
      </c>
      <c r="B16" s="42" t="s">
        <v>23</v>
      </c>
      <c r="C16" s="43" t="s">
        <v>24</v>
      </c>
      <c r="D16" s="44" t="s">
        <v>20</v>
      </c>
      <c r="E16" s="45" t="s">
        <v>26</v>
      </c>
      <c r="F16" s="33">
        <v>95.42</v>
      </c>
      <c r="G16" s="29">
        <f t="shared" si="0"/>
        <v>3816.8</v>
      </c>
      <c r="H16" s="34">
        <v>40</v>
      </c>
    </row>
    <row r="17" ht="24.95" customHeight="1" spans="1:8">
      <c r="A17" s="29">
        <v>10</v>
      </c>
      <c r="B17" s="42" t="s">
        <v>23</v>
      </c>
      <c r="C17" s="43" t="s">
        <v>24</v>
      </c>
      <c r="D17" s="44" t="s">
        <v>20</v>
      </c>
      <c r="E17" s="45" t="s">
        <v>27</v>
      </c>
      <c r="F17" s="33">
        <v>62.86</v>
      </c>
      <c r="G17" s="29">
        <f t="shared" si="0"/>
        <v>2514.4</v>
      </c>
      <c r="H17" s="34">
        <v>40</v>
      </c>
    </row>
    <row r="18" ht="24.95" customHeight="1" spans="1:8">
      <c r="A18" s="35"/>
      <c r="B18" s="46" t="s">
        <v>18</v>
      </c>
      <c r="C18" s="47"/>
      <c r="D18" s="48" t="s">
        <v>20</v>
      </c>
      <c r="E18" s="39"/>
      <c r="F18" s="40">
        <f>SUM(F13:F17)</f>
        <v>353.3</v>
      </c>
      <c r="G18" s="35">
        <f t="shared" si="0"/>
        <v>14132</v>
      </c>
      <c r="H18" s="41"/>
    </row>
    <row r="19" ht="24.95" customHeight="1" spans="1:8">
      <c r="A19" s="29">
        <v>11</v>
      </c>
      <c r="B19" s="30" t="s">
        <v>28</v>
      </c>
      <c r="C19" s="31" t="s">
        <v>29</v>
      </c>
      <c r="D19" s="44" t="s">
        <v>30</v>
      </c>
      <c r="E19" s="31" t="s">
        <v>31</v>
      </c>
      <c r="F19" s="33">
        <v>119.44</v>
      </c>
      <c r="G19" s="29">
        <f t="shared" si="0"/>
        <v>4777.6</v>
      </c>
      <c r="H19" s="34">
        <v>40</v>
      </c>
    </row>
    <row r="20" ht="24.95" customHeight="1" spans="1:8">
      <c r="A20" s="29">
        <v>12</v>
      </c>
      <c r="B20" s="30" t="s">
        <v>28</v>
      </c>
      <c r="C20" s="31" t="s">
        <v>29</v>
      </c>
      <c r="D20" s="44" t="s">
        <v>30</v>
      </c>
      <c r="E20" s="31" t="s">
        <v>32</v>
      </c>
      <c r="F20" s="33">
        <v>57.18</v>
      </c>
      <c r="G20" s="29">
        <f t="shared" si="0"/>
        <v>2287.2</v>
      </c>
      <c r="H20" s="34">
        <v>40</v>
      </c>
    </row>
    <row r="21" ht="24.95" customHeight="1" spans="1:8">
      <c r="A21" s="29">
        <v>13</v>
      </c>
      <c r="B21" s="30" t="s">
        <v>28</v>
      </c>
      <c r="C21" s="31" t="s">
        <v>29</v>
      </c>
      <c r="D21" s="44" t="s">
        <v>30</v>
      </c>
      <c r="E21" s="31" t="s">
        <v>33</v>
      </c>
      <c r="F21" s="33">
        <v>79.44</v>
      </c>
      <c r="G21" s="29">
        <f t="shared" si="0"/>
        <v>3177.6</v>
      </c>
      <c r="H21" s="34">
        <v>40</v>
      </c>
    </row>
    <row r="22" ht="24.95" customHeight="1" spans="1:8">
      <c r="A22" s="35"/>
      <c r="B22" s="36" t="s">
        <v>18</v>
      </c>
      <c r="C22" s="37"/>
      <c r="D22" s="48" t="s">
        <v>30</v>
      </c>
      <c r="E22" s="39"/>
      <c r="F22" s="40">
        <f>SUM(F19:F21)</f>
        <v>256.06</v>
      </c>
      <c r="G22" s="35">
        <f t="shared" si="0"/>
        <v>10242.4</v>
      </c>
      <c r="H22" s="41"/>
    </row>
    <row r="23" ht="24.95" customHeight="1" spans="1:8">
      <c r="A23" s="29">
        <v>14</v>
      </c>
      <c r="B23" s="30" t="s">
        <v>28</v>
      </c>
      <c r="C23" s="31" t="s">
        <v>29</v>
      </c>
      <c r="D23" s="44" t="s">
        <v>34</v>
      </c>
      <c r="E23" s="31" t="s">
        <v>35</v>
      </c>
      <c r="F23" s="33">
        <v>4.9</v>
      </c>
      <c r="G23" s="29">
        <f t="shared" si="0"/>
        <v>196</v>
      </c>
      <c r="H23" s="34">
        <v>40</v>
      </c>
    </row>
    <row r="24" ht="24.95" customHeight="1" spans="1:8">
      <c r="A24" s="29">
        <v>15</v>
      </c>
      <c r="B24" s="30" t="s">
        <v>28</v>
      </c>
      <c r="C24" s="31" t="s">
        <v>29</v>
      </c>
      <c r="D24" s="44" t="s">
        <v>34</v>
      </c>
      <c r="E24" s="31" t="s">
        <v>36</v>
      </c>
      <c r="F24" s="33">
        <v>11.69</v>
      </c>
      <c r="G24" s="29">
        <f t="shared" si="0"/>
        <v>467.6</v>
      </c>
      <c r="H24" s="34">
        <v>40</v>
      </c>
    </row>
    <row r="25" ht="24.95" customHeight="1" spans="1:8">
      <c r="A25" s="29">
        <v>16</v>
      </c>
      <c r="B25" s="30" t="s">
        <v>28</v>
      </c>
      <c r="C25" s="31" t="s">
        <v>29</v>
      </c>
      <c r="D25" s="44" t="s">
        <v>34</v>
      </c>
      <c r="E25" s="31" t="s">
        <v>37</v>
      </c>
      <c r="F25" s="33">
        <v>25.91</v>
      </c>
      <c r="G25" s="29">
        <f t="shared" si="0"/>
        <v>1036.4</v>
      </c>
      <c r="H25" s="34">
        <v>40</v>
      </c>
    </row>
    <row r="26" ht="24.95" customHeight="1" spans="1:8">
      <c r="A26" s="29">
        <v>17</v>
      </c>
      <c r="B26" s="30" t="s">
        <v>28</v>
      </c>
      <c r="C26" s="31" t="s">
        <v>29</v>
      </c>
      <c r="D26" s="44" t="s">
        <v>34</v>
      </c>
      <c r="E26" s="31" t="s">
        <v>38</v>
      </c>
      <c r="F26" s="33">
        <v>55.52</v>
      </c>
      <c r="G26" s="29">
        <f t="shared" si="0"/>
        <v>2220.8</v>
      </c>
      <c r="H26" s="34">
        <v>40</v>
      </c>
    </row>
    <row r="27" ht="24.95" customHeight="1" spans="1:8">
      <c r="A27" s="35"/>
      <c r="B27" s="49" t="s">
        <v>18</v>
      </c>
      <c r="C27" s="50"/>
      <c r="D27" s="48" t="s">
        <v>34</v>
      </c>
      <c r="E27" s="39"/>
      <c r="F27" s="40">
        <f>SUM(F23:F26)</f>
        <v>98.02</v>
      </c>
      <c r="G27" s="35">
        <f t="shared" si="0"/>
        <v>3920.8</v>
      </c>
      <c r="H27" s="41"/>
    </row>
    <row r="28" ht="24.95" customHeight="1" spans="1:8">
      <c r="A28" s="29">
        <v>18</v>
      </c>
      <c r="B28" s="51" t="s">
        <v>39</v>
      </c>
      <c r="C28" s="52" t="s">
        <v>40</v>
      </c>
      <c r="D28" s="44" t="s">
        <v>41</v>
      </c>
      <c r="E28" s="53" t="s">
        <v>42</v>
      </c>
      <c r="F28" s="54">
        <v>41.96</v>
      </c>
      <c r="G28" s="29">
        <f t="shared" si="0"/>
        <v>1678.4</v>
      </c>
      <c r="H28" s="34">
        <v>40</v>
      </c>
    </row>
    <row r="29" ht="24.95" customHeight="1" spans="1:8">
      <c r="A29" s="35"/>
      <c r="B29" s="55" t="s">
        <v>18</v>
      </c>
      <c r="C29" s="56"/>
      <c r="D29" s="48" t="s">
        <v>41</v>
      </c>
      <c r="E29" s="39"/>
      <c r="F29" s="40">
        <f>SUM(F28:F28)</f>
        <v>41.96</v>
      </c>
      <c r="G29" s="35">
        <f t="shared" si="0"/>
        <v>1678.4</v>
      </c>
      <c r="H29" s="41"/>
    </row>
    <row r="30" ht="24.95" customHeight="1" spans="1:8">
      <c r="A30" s="29">
        <v>19</v>
      </c>
      <c r="B30" s="57" t="s">
        <v>43</v>
      </c>
      <c r="C30" s="58" t="s">
        <v>44</v>
      </c>
      <c r="D30" s="59" t="s">
        <v>45</v>
      </c>
      <c r="E30" s="60" t="s">
        <v>46</v>
      </c>
      <c r="F30" s="54">
        <v>4.23</v>
      </c>
      <c r="G30" s="29">
        <f t="shared" si="0"/>
        <v>169.2</v>
      </c>
      <c r="H30" s="34">
        <v>40</v>
      </c>
    </row>
    <row r="31" ht="24.95" customHeight="1" spans="1:8">
      <c r="A31" s="29">
        <v>20</v>
      </c>
      <c r="B31" s="57" t="s">
        <v>43</v>
      </c>
      <c r="C31" s="58" t="s">
        <v>44</v>
      </c>
      <c r="D31" s="59" t="s">
        <v>45</v>
      </c>
      <c r="E31" s="60" t="s">
        <v>47</v>
      </c>
      <c r="F31" s="54">
        <v>19.52</v>
      </c>
      <c r="G31" s="29">
        <f t="shared" si="0"/>
        <v>780.8</v>
      </c>
      <c r="H31" s="34">
        <v>40</v>
      </c>
    </row>
    <row r="32" ht="24.95" customHeight="1" spans="1:8">
      <c r="A32" s="29">
        <v>21</v>
      </c>
      <c r="B32" s="57" t="s">
        <v>43</v>
      </c>
      <c r="C32" s="58" t="s">
        <v>44</v>
      </c>
      <c r="D32" s="59" t="s">
        <v>45</v>
      </c>
      <c r="E32" s="60" t="s">
        <v>48</v>
      </c>
      <c r="F32" s="54">
        <v>14.24</v>
      </c>
      <c r="G32" s="29">
        <f t="shared" si="0"/>
        <v>569.6</v>
      </c>
      <c r="H32" s="34">
        <v>40</v>
      </c>
    </row>
    <row r="33" ht="24.95" customHeight="1" spans="1:8">
      <c r="A33" s="29">
        <v>22</v>
      </c>
      <c r="B33" s="57" t="s">
        <v>43</v>
      </c>
      <c r="C33" s="58" t="s">
        <v>44</v>
      </c>
      <c r="D33" s="59" t="s">
        <v>45</v>
      </c>
      <c r="E33" s="60" t="s">
        <v>49</v>
      </c>
      <c r="F33" s="54">
        <v>6.87</v>
      </c>
      <c r="G33" s="29">
        <f t="shared" si="0"/>
        <v>274.8</v>
      </c>
      <c r="H33" s="34">
        <v>40</v>
      </c>
    </row>
    <row r="34" ht="24.95" customHeight="1" spans="1:8">
      <c r="A34" s="29">
        <v>23</v>
      </c>
      <c r="B34" s="57" t="s">
        <v>43</v>
      </c>
      <c r="C34" s="58" t="s">
        <v>44</v>
      </c>
      <c r="D34" s="59" t="s">
        <v>45</v>
      </c>
      <c r="E34" s="60" t="s">
        <v>50</v>
      </c>
      <c r="F34" s="54">
        <v>19.1</v>
      </c>
      <c r="G34" s="29">
        <f t="shared" si="0"/>
        <v>764</v>
      </c>
      <c r="H34" s="34">
        <v>40</v>
      </c>
    </row>
    <row r="35" ht="24.95" customHeight="1" spans="1:8">
      <c r="A35" s="29">
        <v>24</v>
      </c>
      <c r="B35" s="57" t="s">
        <v>43</v>
      </c>
      <c r="C35" s="58" t="s">
        <v>44</v>
      </c>
      <c r="D35" s="59" t="s">
        <v>45</v>
      </c>
      <c r="E35" s="60" t="s">
        <v>51</v>
      </c>
      <c r="F35" s="54">
        <v>13.23</v>
      </c>
      <c r="G35" s="29">
        <f t="shared" si="0"/>
        <v>529.2</v>
      </c>
      <c r="H35" s="34">
        <v>40</v>
      </c>
    </row>
    <row r="36" ht="24.95" customHeight="1" spans="1:8">
      <c r="A36" s="29">
        <v>25</v>
      </c>
      <c r="B36" s="57" t="s">
        <v>43</v>
      </c>
      <c r="C36" s="58" t="s">
        <v>44</v>
      </c>
      <c r="D36" s="59" t="s">
        <v>45</v>
      </c>
      <c r="E36" s="60" t="s">
        <v>52</v>
      </c>
      <c r="F36" s="54">
        <v>53.12</v>
      </c>
      <c r="G36" s="29">
        <f t="shared" si="0"/>
        <v>2124.8</v>
      </c>
      <c r="H36" s="34">
        <v>40</v>
      </c>
    </row>
    <row r="37" ht="24.95" customHeight="1" spans="1:8">
      <c r="A37" s="29">
        <v>26</v>
      </c>
      <c r="B37" s="57" t="s">
        <v>43</v>
      </c>
      <c r="C37" s="58" t="s">
        <v>44</v>
      </c>
      <c r="D37" s="59" t="s">
        <v>45</v>
      </c>
      <c r="E37" s="60" t="s">
        <v>53</v>
      </c>
      <c r="F37" s="54">
        <v>25.42</v>
      </c>
      <c r="G37" s="29">
        <f t="shared" si="0"/>
        <v>1016.8</v>
      </c>
      <c r="H37" s="34">
        <v>40</v>
      </c>
    </row>
    <row r="38" ht="24.95" customHeight="1" spans="1:8">
      <c r="A38" s="29">
        <v>27</v>
      </c>
      <c r="B38" s="57" t="s">
        <v>43</v>
      </c>
      <c r="C38" s="58" t="s">
        <v>44</v>
      </c>
      <c r="D38" s="59" t="s">
        <v>45</v>
      </c>
      <c r="E38" s="60" t="s">
        <v>54</v>
      </c>
      <c r="F38" s="54">
        <v>20.56</v>
      </c>
      <c r="G38" s="29">
        <f t="shared" si="0"/>
        <v>822.4</v>
      </c>
      <c r="H38" s="34">
        <v>40</v>
      </c>
    </row>
    <row r="39" ht="24.95" customHeight="1" spans="1:8">
      <c r="A39" s="29">
        <v>28</v>
      </c>
      <c r="B39" s="57" t="s">
        <v>43</v>
      </c>
      <c r="C39" s="58" t="s">
        <v>44</v>
      </c>
      <c r="D39" s="59" t="s">
        <v>45</v>
      </c>
      <c r="E39" s="60" t="s">
        <v>55</v>
      </c>
      <c r="F39" s="54">
        <v>21.1</v>
      </c>
      <c r="G39" s="29">
        <f t="shared" si="0"/>
        <v>844</v>
      </c>
      <c r="H39" s="34">
        <v>40</v>
      </c>
    </row>
    <row r="40" ht="24.95" customHeight="1" spans="1:8">
      <c r="A40" s="35"/>
      <c r="B40" s="61" t="s">
        <v>18</v>
      </c>
      <c r="C40" s="62"/>
      <c r="D40" s="63" t="s">
        <v>45</v>
      </c>
      <c r="E40" s="64"/>
      <c r="F40" s="65">
        <f>SUM(F30:F39)</f>
        <v>197.39</v>
      </c>
      <c r="G40" s="35">
        <f t="shared" si="0"/>
        <v>7895.6</v>
      </c>
      <c r="H40" s="41"/>
    </row>
    <row r="41" ht="24.95" customHeight="1" spans="1:8">
      <c r="A41" s="29">
        <v>29</v>
      </c>
      <c r="B41" s="30" t="s">
        <v>56</v>
      </c>
      <c r="C41" s="31" t="s">
        <v>57</v>
      </c>
      <c r="D41" s="66" t="s">
        <v>58</v>
      </c>
      <c r="E41" s="31" t="s">
        <v>59</v>
      </c>
      <c r="F41" s="33">
        <v>41.25</v>
      </c>
      <c r="G41" s="29">
        <f t="shared" si="0"/>
        <v>1650</v>
      </c>
      <c r="H41" s="34">
        <v>40</v>
      </c>
    </row>
    <row r="42" ht="24.95" customHeight="1" spans="1:8">
      <c r="A42" s="35"/>
      <c r="B42" s="36" t="s">
        <v>18</v>
      </c>
      <c r="C42" s="37"/>
      <c r="D42" s="67" t="s">
        <v>58</v>
      </c>
      <c r="E42" s="39"/>
      <c r="F42" s="40">
        <f>SUM(F41:F41)</f>
        <v>41.25</v>
      </c>
      <c r="G42" s="35">
        <f t="shared" si="0"/>
        <v>1650</v>
      </c>
      <c r="H42" s="41"/>
    </row>
    <row r="43" ht="24.95" customHeight="1" spans="1:8">
      <c r="A43" s="29">
        <v>30</v>
      </c>
      <c r="B43" s="42" t="s">
        <v>60</v>
      </c>
      <c r="C43" s="43"/>
      <c r="D43" s="44" t="s">
        <v>61</v>
      </c>
      <c r="E43" s="45" t="s">
        <v>62</v>
      </c>
      <c r="F43" s="33">
        <v>123.61</v>
      </c>
      <c r="G43" s="29">
        <f t="shared" si="0"/>
        <v>4944.4</v>
      </c>
      <c r="H43" s="34">
        <v>40</v>
      </c>
    </row>
    <row r="44" ht="24.95" customHeight="1" spans="1:8">
      <c r="A44" s="29">
        <v>31</v>
      </c>
      <c r="B44" s="42" t="s">
        <v>60</v>
      </c>
      <c r="C44" s="43"/>
      <c r="D44" s="44" t="s">
        <v>61</v>
      </c>
      <c r="E44" s="45" t="s">
        <v>63</v>
      </c>
      <c r="F44" s="33">
        <v>92.12</v>
      </c>
      <c r="G44" s="29">
        <f t="shared" si="0"/>
        <v>3684.8</v>
      </c>
      <c r="H44" s="34">
        <v>40</v>
      </c>
    </row>
    <row r="45" ht="24.95" customHeight="1" spans="1:8">
      <c r="A45" s="35"/>
      <c r="B45" s="46" t="s">
        <v>18</v>
      </c>
      <c r="C45" s="47"/>
      <c r="D45" s="48" t="s">
        <v>61</v>
      </c>
      <c r="E45" s="64"/>
      <c r="F45" s="65">
        <f>SUM(F43:F44)</f>
        <v>215.73</v>
      </c>
      <c r="G45" s="35">
        <f t="shared" si="0"/>
        <v>8629.2</v>
      </c>
      <c r="H45" s="41"/>
    </row>
    <row r="46" ht="24.95" customHeight="1" spans="1:8">
      <c r="A46" s="29">
        <v>32</v>
      </c>
      <c r="B46" s="30" t="s">
        <v>10</v>
      </c>
      <c r="C46" s="31" t="s">
        <v>11</v>
      </c>
      <c r="D46" s="44" t="s">
        <v>64</v>
      </c>
      <c r="E46" s="31" t="s">
        <v>65</v>
      </c>
      <c r="F46" s="33">
        <v>11.6</v>
      </c>
      <c r="G46" s="29">
        <f t="shared" si="0"/>
        <v>464</v>
      </c>
      <c r="H46" s="34">
        <v>40</v>
      </c>
    </row>
    <row r="47" ht="24.95" customHeight="1" spans="1:8">
      <c r="A47" s="29">
        <v>33</v>
      </c>
      <c r="B47" s="30" t="s">
        <v>10</v>
      </c>
      <c r="C47" s="31" t="s">
        <v>11</v>
      </c>
      <c r="D47" s="44" t="s">
        <v>64</v>
      </c>
      <c r="E47" s="31" t="s">
        <v>66</v>
      </c>
      <c r="F47" s="33">
        <v>62.36</v>
      </c>
      <c r="G47" s="29">
        <f t="shared" si="0"/>
        <v>2494.4</v>
      </c>
      <c r="H47" s="34">
        <v>40</v>
      </c>
    </row>
    <row r="48" ht="24.95" customHeight="1" spans="1:8">
      <c r="A48" s="29">
        <v>34</v>
      </c>
      <c r="B48" s="30" t="s">
        <v>10</v>
      </c>
      <c r="C48" s="31" t="s">
        <v>11</v>
      </c>
      <c r="D48" s="44" t="s">
        <v>64</v>
      </c>
      <c r="E48" s="31" t="s">
        <v>67</v>
      </c>
      <c r="F48" s="33">
        <v>37.35</v>
      </c>
      <c r="G48" s="29">
        <f t="shared" si="0"/>
        <v>1494</v>
      </c>
      <c r="H48" s="34">
        <v>40</v>
      </c>
    </row>
    <row r="49" ht="24.95" customHeight="1" spans="1:8">
      <c r="A49" s="29">
        <v>35</v>
      </c>
      <c r="B49" s="30" t="s">
        <v>10</v>
      </c>
      <c r="C49" s="31" t="s">
        <v>11</v>
      </c>
      <c r="D49" s="44" t="s">
        <v>64</v>
      </c>
      <c r="E49" s="31" t="s">
        <v>68</v>
      </c>
      <c r="F49" s="33">
        <v>51.83</v>
      </c>
      <c r="G49" s="29">
        <f t="shared" si="0"/>
        <v>2073.2</v>
      </c>
      <c r="H49" s="34">
        <v>40</v>
      </c>
    </row>
    <row r="50" ht="24.95" customHeight="1" spans="1:8">
      <c r="A50" s="35"/>
      <c r="B50" s="49" t="s">
        <v>18</v>
      </c>
      <c r="C50" s="50"/>
      <c r="D50" s="48" t="s">
        <v>64</v>
      </c>
      <c r="E50" s="39"/>
      <c r="F50" s="40">
        <f>SUM(F46:F49)</f>
        <v>163.14</v>
      </c>
      <c r="G50" s="35">
        <f t="shared" si="0"/>
        <v>6525.6</v>
      </c>
      <c r="H50" s="41"/>
    </row>
    <row r="51" ht="24.95" customHeight="1" spans="1:8">
      <c r="A51" s="29">
        <v>36</v>
      </c>
      <c r="B51" s="51" t="s">
        <v>39</v>
      </c>
      <c r="C51" s="52" t="s">
        <v>40</v>
      </c>
      <c r="D51" s="44" t="s">
        <v>69</v>
      </c>
      <c r="E51" s="53" t="s">
        <v>70</v>
      </c>
      <c r="F51" s="54">
        <v>1.81</v>
      </c>
      <c r="G51" s="29">
        <f t="shared" si="0"/>
        <v>72.4</v>
      </c>
      <c r="H51" s="34">
        <v>40</v>
      </c>
    </row>
    <row r="52" ht="24.95" customHeight="1" spans="1:8">
      <c r="A52" s="29">
        <v>37</v>
      </c>
      <c r="B52" s="51" t="s">
        <v>39</v>
      </c>
      <c r="C52" s="52" t="s">
        <v>40</v>
      </c>
      <c r="D52" s="44" t="s">
        <v>69</v>
      </c>
      <c r="E52" s="53" t="s">
        <v>71</v>
      </c>
      <c r="F52" s="54">
        <v>46.56</v>
      </c>
      <c r="G52" s="29">
        <f t="shared" si="0"/>
        <v>1862.4</v>
      </c>
      <c r="H52" s="34">
        <v>40</v>
      </c>
    </row>
    <row r="53" ht="24.95" customHeight="1" spans="1:8">
      <c r="A53" s="35"/>
      <c r="B53" s="55" t="s">
        <v>18</v>
      </c>
      <c r="C53" s="56"/>
      <c r="D53" s="48" t="s">
        <v>69</v>
      </c>
      <c r="E53" s="39"/>
      <c r="F53" s="40">
        <f>SUM(F51:F52)</f>
        <v>48.37</v>
      </c>
      <c r="G53" s="35">
        <f t="shared" si="0"/>
        <v>1934.8</v>
      </c>
      <c r="H53" s="41"/>
    </row>
    <row r="54" ht="24.95" customHeight="1" spans="1:8">
      <c r="A54" s="29">
        <v>38</v>
      </c>
      <c r="B54" s="68" t="s">
        <v>72</v>
      </c>
      <c r="C54" s="69" t="s">
        <v>73</v>
      </c>
      <c r="D54" s="70" t="s">
        <v>74</v>
      </c>
      <c r="E54" s="71" t="s">
        <v>75</v>
      </c>
      <c r="F54" s="33">
        <v>206.16</v>
      </c>
      <c r="G54" s="29">
        <f t="shared" si="0"/>
        <v>8246.4</v>
      </c>
      <c r="H54" s="34">
        <v>40</v>
      </c>
    </row>
    <row r="55" ht="24.95" customHeight="1" spans="1:8">
      <c r="A55" s="29">
        <v>39</v>
      </c>
      <c r="B55" s="68" t="s">
        <v>76</v>
      </c>
      <c r="C55" s="69" t="s">
        <v>77</v>
      </c>
      <c r="D55" s="70" t="s">
        <v>74</v>
      </c>
      <c r="E55" s="71" t="s">
        <v>78</v>
      </c>
      <c r="F55" s="33">
        <v>52.94</v>
      </c>
      <c r="G55" s="29">
        <f t="shared" si="0"/>
        <v>2117.6</v>
      </c>
      <c r="H55" s="34">
        <v>40</v>
      </c>
    </row>
    <row r="56" ht="24.95" customHeight="1" spans="1:8">
      <c r="A56" s="29">
        <v>40</v>
      </c>
      <c r="B56" s="68" t="s">
        <v>76</v>
      </c>
      <c r="C56" s="69" t="s">
        <v>77</v>
      </c>
      <c r="D56" s="70" t="s">
        <v>74</v>
      </c>
      <c r="E56" s="71" t="s">
        <v>79</v>
      </c>
      <c r="F56" s="33">
        <v>89.4</v>
      </c>
      <c r="G56" s="29">
        <f t="shared" si="0"/>
        <v>3576</v>
      </c>
      <c r="H56" s="34">
        <v>40</v>
      </c>
    </row>
    <row r="57" ht="24.95" customHeight="1" spans="1:8">
      <c r="A57" s="29">
        <v>41</v>
      </c>
      <c r="B57" s="68" t="s">
        <v>76</v>
      </c>
      <c r="C57" s="69" t="s">
        <v>77</v>
      </c>
      <c r="D57" s="70" t="s">
        <v>74</v>
      </c>
      <c r="E57" s="71" t="s">
        <v>80</v>
      </c>
      <c r="F57" s="33">
        <v>178.81</v>
      </c>
      <c r="G57" s="29">
        <f t="shared" si="0"/>
        <v>7152.4</v>
      </c>
      <c r="H57" s="34">
        <v>40</v>
      </c>
    </row>
    <row r="58" ht="24.95" customHeight="1" spans="1:8">
      <c r="A58" s="29">
        <v>42</v>
      </c>
      <c r="B58" s="68" t="s">
        <v>76</v>
      </c>
      <c r="C58" s="69" t="s">
        <v>77</v>
      </c>
      <c r="D58" s="70" t="s">
        <v>74</v>
      </c>
      <c r="E58" s="71" t="s">
        <v>81</v>
      </c>
      <c r="F58" s="33">
        <v>240.69</v>
      </c>
      <c r="G58" s="29">
        <f t="shared" si="0"/>
        <v>9627.6</v>
      </c>
      <c r="H58" s="34">
        <v>40</v>
      </c>
    </row>
    <row r="59" ht="24.95" customHeight="1" spans="1:8">
      <c r="A59" s="29">
        <v>43</v>
      </c>
      <c r="B59" s="68" t="s">
        <v>76</v>
      </c>
      <c r="C59" s="69" t="s">
        <v>77</v>
      </c>
      <c r="D59" s="70" t="s">
        <v>74</v>
      </c>
      <c r="E59" s="71" t="s">
        <v>82</v>
      </c>
      <c r="F59" s="33">
        <v>227.75</v>
      </c>
      <c r="G59" s="29">
        <f t="shared" si="0"/>
        <v>9110</v>
      </c>
      <c r="H59" s="34">
        <v>40</v>
      </c>
    </row>
    <row r="60" ht="24.95" customHeight="1" spans="1:8">
      <c r="A60" s="29">
        <v>44</v>
      </c>
      <c r="B60" s="68" t="s">
        <v>76</v>
      </c>
      <c r="C60" s="69" t="s">
        <v>77</v>
      </c>
      <c r="D60" s="70" t="s">
        <v>74</v>
      </c>
      <c r="E60" s="71" t="s">
        <v>83</v>
      </c>
      <c r="F60" s="33">
        <v>151.19</v>
      </c>
      <c r="G60" s="29">
        <f t="shared" si="0"/>
        <v>6047.6</v>
      </c>
      <c r="H60" s="34">
        <v>40</v>
      </c>
    </row>
    <row r="61" ht="24.95" customHeight="1" spans="1:8">
      <c r="A61" s="29">
        <v>45</v>
      </c>
      <c r="B61" s="68" t="s">
        <v>76</v>
      </c>
      <c r="C61" s="69" t="s">
        <v>77</v>
      </c>
      <c r="D61" s="70" t="s">
        <v>74</v>
      </c>
      <c r="E61" s="71" t="s">
        <v>84</v>
      </c>
      <c r="F61" s="33">
        <v>145.82</v>
      </c>
      <c r="G61" s="29">
        <f t="shared" si="0"/>
        <v>5832.8</v>
      </c>
      <c r="H61" s="34">
        <v>40</v>
      </c>
    </row>
    <row r="62" ht="24.95" customHeight="1" spans="1:8">
      <c r="A62" s="29">
        <v>46</v>
      </c>
      <c r="B62" s="68" t="s">
        <v>76</v>
      </c>
      <c r="C62" s="69" t="s">
        <v>77</v>
      </c>
      <c r="D62" s="70" t="s">
        <v>74</v>
      </c>
      <c r="E62" s="71" t="s">
        <v>85</v>
      </c>
      <c r="F62" s="33">
        <v>251.79</v>
      </c>
      <c r="G62" s="29">
        <f t="shared" si="0"/>
        <v>10071.6</v>
      </c>
      <c r="H62" s="34">
        <v>40</v>
      </c>
    </row>
    <row r="63" ht="24.95" customHeight="1" spans="1:8">
      <c r="A63" s="29">
        <v>47</v>
      </c>
      <c r="B63" s="68" t="s">
        <v>76</v>
      </c>
      <c r="C63" s="69" t="s">
        <v>77</v>
      </c>
      <c r="D63" s="70" t="s">
        <v>74</v>
      </c>
      <c r="E63" s="71" t="s">
        <v>86</v>
      </c>
      <c r="F63" s="33">
        <v>276.63</v>
      </c>
      <c r="G63" s="29">
        <f t="shared" si="0"/>
        <v>11065.2</v>
      </c>
      <c r="H63" s="34">
        <v>40</v>
      </c>
    </row>
    <row r="64" ht="24.95" customHeight="1" spans="1:8">
      <c r="A64" s="29">
        <v>48</v>
      </c>
      <c r="B64" s="68" t="s">
        <v>76</v>
      </c>
      <c r="C64" s="69" t="s">
        <v>77</v>
      </c>
      <c r="D64" s="70" t="s">
        <v>74</v>
      </c>
      <c r="E64" s="71" t="s">
        <v>87</v>
      </c>
      <c r="F64" s="33">
        <v>46.19</v>
      </c>
      <c r="G64" s="29">
        <f t="shared" si="0"/>
        <v>1847.6</v>
      </c>
      <c r="H64" s="34">
        <v>40</v>
      </c>
    </row>
    <row r="65" ht="24.95" customHeight="1" spans="1:8">
      <c r="A65" s="29">
        <v>49</v>
      </c>
      <c r="B65" s="68" t="s">
        <v>76</v>
      </c>
      <c r="C65" s="69" t="s">
        <v>77</v>
      </c>
      <c r="D65" s="70" t="s">
        <v>74</v>
      </c>
      <c r="E65" s="71" t="s">
        <v>88</v>
      </c>
      <c r="F65" s="33">
        <v>153.7</v>
      </c>
      <c r="G65" s="29">
        <f t="shared" si="0"/>
        <v>6148</v>
      </c>
      <c r="H65" s="34">
        <v>40</v>
      </c>
    </row>
    <row r="66" ht="24.95" customHeight="1" spans="1:8">
      <c r="A66" s="29">
        <v>50</v>
      </c>
      <c r="B66" s="68" t="s">
        <v>76</v>
      </c>
      <c r="C66" s="69" t="s">
        <v>77</v>
      </c>
      <c r="D66" s="70" t="s">
        <v>74</v>
      </c>
      <c r="E66" s="71" t="s">
        <v>89</v>
      </c>
      <c r="F66" s="33">
        <v>24.51</v>
      </c>
      <c r="G66" s="29">
        <f t="shared" si="0"/>
        <v>980.4</v>
      </c>
      <c r="H66" s="34">
        <v>40</v>
      </c>
    </row>
    <row r="67" ht="24.95" customHeight="1" spans="1:8">
      <c r="A67" s="29">
        <v>51</v>
      </c>
      <c r="B67" s="68" t="s">
        <v>76</v>
      </c>
      <c r="C67" s="69" t="s">
        <v>77</v>
      </c>
      <c r="D67" s="70" t="s">
        <v>74</v>
      </c>
      <c r="E67" s="71" t="s">
        <v>90</v>
      </c>
      <c r="F67" s="33">
        <v>21.07</v>
      </c>
      <c r="G67" s="29">
        <f t="shared" si="0"/>
        <v>842.8</v>
      </c>
      <c r="H67" s="34">
        <v>40</v>
      </c>
    </row>
    <row r="68" ht="24.95" customHeight="1" spans="1:8">
      <c r="A68" s="29">
        <v>52</v>
      </c>
      <c r="B68" s="68" t="s">
        <v>76</v>
      </c>
      <c r="C68" s="69" t="s">
        <v>77</v>
      </c>
      <c r="D68" s="70" t="s">
        <v>74</v>
      </c>
      <c r="E68" s="71" t="s">
        <v>91</v>
      </c>
      <c r="F68" s="33">
        <v>75.36</v>
      </c>
      <c r="G68" s="29">
        <f t="shared" si="0"/>
        <v>3014.4</v>
      </c>
      <c r="H68" s="34">
        <v>40</v>
      </c>
    </row>
    <row r="69" ht="24.95" customHeight="1" spans="1:8">
      <c r="A69" s="29">
        <v>53</v>
      </c>
      <c r="B69" s="68" t="s">
        <v>76</v>
      </c>
      <c r="C69" s="69" t="s">
        <v>77</v>
      </c>
      <c r="D69" s="70" t="s">
        <v>74</v>
      </c>
      <c r="E69" s="71" t="s">
        <v>92</v>
      </c>
      <c r="F69" s="33">
        <v>327.67</v>
      </c>
      <c r="G69" s="29">
        <f t="shared" si="0"/>
        <v>13106.8</v>
      </c>
      <c r="H69" s="34">
        <v>40</v>
      </c>
    </row>
    <row r="70" ht="24.95" customHeight="1" spans="1:8">
      <c r="A70" s="29">
        <v>54</v>
      </c>
      <c r="B70" s="68" t="s">
        <v>76</v>
      </c>
      <c r="C70" s="69" t="s">
        <v>77</v>
      </c>
      <c r="D70" s="70" t="s">
        <v>74</v>
      </c>
      <c r="E70" s="71" t="s">
        <v>93</v>
      </c>
      <c r="F70" s="33">
        <v>263.65</v>
      </c>
      <c r="G70" s="29">
        <f t="shared" si="0"/>
        <v>10546</v>
      </c>
      <c r="H70" s="34">
        <v>40</v>
      </c>
    </row>
    <row r="71" ht="24.95" customHeight="1" spans="1:8">
      <c r="A71" s="29">
        <v>55</v>
      </c>
      <c r="B71" s="68" t="s">
        <v>76</v>
      </c>
      <c r="C71" s="69" t="s">
        <v>77</v>
      </c>
      <c r="D71" s="70" t="s">
        <v>74</v>
      </c>
      <c r="E71" s="71" t="s">
        <v>94</v>
      </c>
      <c r="F71" s="33">
        <v>33.38</v>
      </c>
      <c r="G71" s="29">
        <f t="shared" si="0"/>
        <v>1335.2</v>
      </c>
      <c r="H71" s="34">
        <v>40</v>
      </c>
    </row>
    <row r="72" ht="24.95" customHeight="1" spans="1:8">
      <c r="A72" s="29">
        <v>56</v>
      </c>
      <c r="B72" s="68" t="s">
        <v>76</v>
      </c>
      <c r="C72" s="69" t="s">
        <v>77</v>
      </c>
      <c r="D72" s="70" t="s">
        <v>74</v>
      </c>
      <c r="E72" s="71" t="s">
        <v>95</v>
      </c>
      <c r="F72" s="33">
        <v>76.27</v>
      </c>
      <c r="G72" s="29">
        <f t="shared" ref="G72:G135" si="1">F72*40</f>
        <v>3050.8</v>
      </c>
      <c r="H72" s="34">
        <v>40</v>
      </c>
    </row>
    <row r="73" ht="24.95" customHeight="1" spans="1:8">
      <c r="A73" s="29">
        <v>57</v>
      </c>
      <c r="B73" s="68" t="s">
        <v>76</v>
      </c>
      <c r="C73" s="69" t="s">
        <v>77</v>
      </c>
      <c r="D73" s="70" t="s">
        <v>74</v>
      </c>
      <c r="E73" s="71" t="s">
        <v>96</v>
      </c>
      <c r="F73" s="33">
        <v>38.96</v>
      </c>
      <c r="G73" s="29">
        <f t="shared" si="1"/>
        <v>1558.4</v>
      </c>
      <c r="H73" s="34">
        <v>40</v>
      </c>
    </row>
    <row r="74" ht="24.95" customHeight="1" spans="1:8">
      <c r="A74" s="29">
        <v>58</v>
      </c>
      <c r="B74" s="68" t="s">
        <v>76</v>
      </c>
      <c r="C74" s="69" t="s">
        <v>77</v>
      </c>
      <c r="D74" s="70" t="s">
        <v>74</v>
      </c>
      <c r="E74" s="71" t="s">
        <v>97</v>
      </c>
      <c r="F74" s="33">
        <v>134.73</v>
      </c>
      <c r="G74" s="29">
        <f t="shared" si="1"/>
        <v>5389.2</v>
      </c>
      <c r="H74" s="34">
        <v>40</v>
      </c>
    </row>
    <row r="75" ht="24.95" customHeight="1" spans="1:8">
      <c r="A75" s="29">
        <v>59</v>
      </c>
      <c r="B75" s="68" t="s">
        <v>76</v>
      </c>
      <c r="C75" s="69" t="s">
        <v>77</v>
      </c>
      <c r="D75" s="70" t="s">
        <v>74</v>
      </c>
      <c r="E75" s="71" t="s">
        <v>98</v>
      </c>
      <c r="F75" s="33">
        <v>272.92</v>
      </c>
      <c r="G75" s="29">
        <f t="shared" si="1"/>
        <v>10916.8</v>
      </c>
      <c r="H75" s="34">
        <v>40</v>
      </c>
    </row>
    <row r="76" ht="24.95" customHeight="1" spans="1:8">
      <c r="A76" s="29">
        <v>60</v>
      </c>
      <c r="B76" s="68" t="s">
        <v>76</v>
      </c>
      <c r="C76" s="69" t="s">
        <v>77</v>
      </c>
      <c r="D76" s="70" t="s">
        <v>74</v>
      </c>
      <c r="E76" s="71" t="s">
        <v>99</v>
      </c>
      <c r="F76" s="33">
        <v>247.8</v>
      </c>
      <c r="G76" s="29">
        <f t="shared" si="1"/>
        <v>9912</v>
      </c>
      <c r="H76" s="34">
        <v>40</v>
      </c>
    </row>
    <row r="77" ht="24.95" customHeight="1" spans="1:8">
      <c r="A77" s="35"/>
      <c r="B77" s="72" t="s">
        <v>18</v>
      </c>
      <c r="C77" s="73"/>
      <c r="D77" s="74" t="s">
        <v>74</v>
      </c>
      <c r="E77" s="39"/>
      <c r="F77" s="40">
        <f>SUM(F54:F76)</f>
        <v>3537.39</v>
      </c>
      <c r="G77" s="35">
        <f t="shared" si="1"/>
        <v>141495.6</v>
      </c>
      <c r="H77" s="41"/>
    </row>
    <row r="78" ht="24.95" customHeight="1" spans="1:8">
      <c r="A78" s="29">
        <v>61</v>
      </c>
      <c r="B78" s="68" t="s">
        <v>76</v>
      </c>
      <c r="C78" s="69" t="s">
        <v>77</v>
      </c>
      <c r="D78" s="44" t="s">
        <v>100</v>
      </c>
      <c r="E78" s="71" t="s">
        <v>101</v>
      </c>
      <c r="F78" s="33">
        <v>61.2</v>
      </c>
      <c r="G78" s="29">
        <f t="shared" si="1"/>
        <v>2448</v>
      </c>
      <c r="H78" s="34">
        <v>40</v>
      </c>
    </row>
    <row r="79" ht="24.95" customHeight="1" spans="1:8">
      <c r="A79" s="35"/>
      <c r="B79" s="72" t="s">
        <v>18</v>
      </c>
      <c r="C79" s="73"/>
      <c r="D79" s="48"/>
      <c r="E79" s="64"/>
      <c r="F79" s="65">
        <f>SUM(F78:F78)</f>
        <v>61.2</v>
      </c>
      <c r="G79" s="35">
        <f t="shared" si="1"/>
        <v>2448</v>
      </c>
      <c r="H79" s="41"/>
    </row>
    <row r="80" ht="24.95" customHeight="1" spans="1:8">
      <c r="A80" s="29">
        <v>62</v>
      </c>
      <c r="B80" s="42" t="s">
        <v>102</v>
      </c>
      <c r="C80" s="43"/>
      <c r="D80" s="44" t="s">
        <v>103</v>
      </c>
      <c r="E80" s="45" t="s">
        <v>104</v>
      </c>
      <c r="F80" s="75">
        <v>49.98</v>
      </c>
      <c r="G80" s="29">
        <f t="shared" si="1"/>
        <v>1999.2</v>
      </c>
      <c r="H80" s="34">
        <v>40</v>
      </c>
    </row>
    <row r="81" ht="24.95" customHeight="1" spans="1:8">
      <c r="A81" s="29">
        <v>63</v>
      </c>
      <c r="B81" s="68" t="s">
        <v>76</v>
      </c>
      <c r="C81" s="69" t="s">
        <v>77</v>
      </c>
      <c r="D81" s="44" t="s">
        <v>103</v>
      </c>
      <c r="E81" s="71" t="s">
        <v>105</v>
      </c>
      <c r="F81" s="33">
        <v>3.77</v>
      </c>
      <c r="G81" s="29">
        <f t="shared" si="1"/>
        <v>150.8</v>
      </c>
      <c r="H81" s="34">
        <v>40</v>
      </c>
    </row>
    <row r="82" ht="24.95" customHeight="1" spans="1:8">
      <c r="A82" s="29">
        <v>64</v>
      </c>
      <c r="B82" s="42" t="s">
        <v>106</v>
      </c>
      <c r="C82" s="43" t="s">
        <v>107</v>
      </c>
      <c r="D82" s="44" t="s">
        <v>103</v>
      </c>
      <c r="E82" s="45" t="s">
        <v>108</v>
      </c>
      <c r="F82" s="33">
        <v>7.36</v>
      </c>
      <c r="G82" s="29">
        <f t="shared" si="1"/>
        <v>294.4</v>
      </c>
      <c r="H82" s="34">
        <v>40</v>
      </c>
    </row>
    <row r="83" ht="24.95" customHeight="1" spans="1:8">
      <c r="A83" s="29">
        <v>65</v>
      </c>
      <c r="B83" s="42" t="s">
        <v>102</v>
      </c>
      <c r="C83" s="43"/>
      <c r="D83" s="44" t="s">
        <v>103</v>
      </c>
      <c r="E83" s="45" t="s">
        <v>109</v>
      </c>
      <c r="F83" s="75">
        <v>43.8</v>
      </c>
      <c r="G83" s="29">
        <f t="shared" si="1"/>
        <v>1752</v>
      </c>
      <c r="H83" s="34">
        <v>40</v>
      </c>
    </row>
    <row r="84" ht="24.95" customHeight="1" spans="1:8">
      <c r="A84" s="29">
        <v>66</v>
      </c>
      <c r="B84" s="68" t="s">
        <v>76</v>
      </c>
      <c r="C84" s="69" t="s">
        <v>77</v>
      </c>
      <c r="D84" s="44" t="s">
        <v>103</v>
      </c>
      <c r="E84" s="71" t="s">
        <v>110</v>
      </c>
      <c r="F84" s="33">
        <v>21.33</v>
      </c>
      <c r="G84" s="29">
        <f t="shared" si="1"/>
        <v>853.2</v>
      </c>
      <c r="H84" s="34">
        <v>40</v>
      </c>
    </row>
    <row r="85" ht="24.95" customHeight="1" spans="1:8">
      <c r="A85" s="29">
        <v>67</v>
      </c>
      <c r="B85" s="68" t="s">
        <v>111</v>
      </c>
      <c r="C85" s="69" t="s">
        <v>112</v>
      </c>
      <c r="D85" s="70" t="s">
        <v>103</v>
      </c>
      <c r="E85" s="71" t="s">
        <v>113</v>
      </c>
      <c r="F85" s="33">
        <v>7.05</v>
      </c>
      <c r="G85" s="29">
        <f t="shared" si="1"/>
        <v>282</v>
      </c>
      <c r="H85" s="34">
        <v>40</v>
      </c>
    </row>
    <row r="86" ht="24.95" customHeight="1" spans="1:8">
      <c r="A86" s="29">
        <v>68</v>
      </c>
      <c r="B86" s="68" t="s">
        <v>76</v>
      </c>
      <c r="C86" s="69" t="s">
        <v>77</v>
      </c>
      <c r="D86" s="44" t="s">
        <v>103</v>
      </c>
      <c r="E86" s="71" t="s">
        <v>114</v>
      </c>
      <c r="F86" s="33">
        <v>136.79</v>
      </c>
      <c r="G86" s="29">
        <f t="shared" si="1"/>
        <v>5471.6</v>
      </c>
      <c r="H86" s="34">
        <v>40</v>
      </c>
    </row>
    <row r="87" ht="24.95" customHeight="1" spans="1:8">
      <c r="A87" s="29">
        <v>69</v>
      </c>
      <c r="B87" s="68" t="s">
        <v>111</v>
      </c>
      <c r="C87" s="69" t="s">
        <v>112</v>
      </c>
      <c r="D87" s="70" t="s">
        <v>103</v>
      </c>
      <c r="E87" s="71" t="s">
        <v>115</v>
      </c>
      <c r="F87" s="33">
        <v>2.1</v>
      </c>
      <c r="G87" s="29">
        <f t="shared" si="1"/>
        <v>84</v>
      </c>
      <c r="H87" s="34">
        <v>40</v>
      </c>
    </row>
    <row r="88" ht="24.95" customHeight="1" spans="1:8">
      <c r="A88" s="29">
        <v>70</v>
      </c>
      <c r="B88" s="68" t="s">
        <v>76</v>
      </c>
      <c r="C88" s="69" t="s">
        <v>77</v>
      </c>
      <c r="D88" s="44" t="s">
        <v>103</v>
      </c>
      <c r="E88" s="71" t="s">
        <v>116</v>
      </c>
      <c r="F88" s="33">
        <v>102.41</v>
      </c>
      <c r="G88" s="29">
        <f t="shared" si="1"/>
        <v>4096.4</v>
      </c>
      <c r="H88" s="34">
        <v>40</v>
      </c>
    </row>
    <row r="89" ht="24.95" customHeight="1" spans="1:8">
      <c r="A89" s="29">
        <v>71</v>
      </c>
      <c r="B89" s="68" t="s">
        <v>76</v>
      </c>
      <c r="C89" s="69" t="s">
        <v>77</v>
      </c>
      <c r="D89" s="44" t="s">
        <v>103</v>
      </c>
      <c r="E89" s="71" t="s">
        <v>117</v>
      </c>
      <c r="F89" s="33">
        <v>18.94</v>
      </c>
      <c r="G89" s="29">
        <f t="shared" si="1"/>
        <v>757.6</v>
      </c>
      <c r="H89" s="34">
        <v>40</v>
      </c>
    </row>
    <row r="90" ht="24.95" customHeight="1" spans="1:8">
      <c r="A90" s="29">
        <v>72</v>
      </c>
      <c r="B90" s="68" t="s">
        <v>111</v>
      </c>
      <c r="C90" s="69" t="s">
        <v>112</v>
      </c>
      <c r="D90" s="70" t="s">
        <v>103</v>
      </c>
      <c r="E90" s="71" t="s">
        <v>118</v>
      </c>
      <c r="F90" s="33">
        <v>117.11</v>
      </c>
      <c r="G90" s="29">
        <f t="shared" si="1"/>
        <v>4684.4</v>
      </c>
      <c r="H90" s="34">
        <v>40</v>
      </c>
    </row>
    <row r="91" ht="24.95" customHeight="1" spans="1:8">
      <c r="A91" s="29">
        <v>73</v>
      </c>
      <c r="B91" s="68" t="s">
        <v>76</v>
      </c>
      <c r="C91" s="69" t="s">
        <v>77</v>
      </c>
      <c r="D91" s="44" t="s">
        <v>103</v>
      </c>
      <c r="E91" s="71" t="s">
        <v>119</v>
      </c>
      <c r="F91" s="33">
        <v>21.76</v>
      </c>
      <c r="G91" s="29">
        <f t="shared" si="1"/>
        <v>870.4</v>
      </c>
      <c r="H91" s="34">
        <v>40</v>
      </c>
    </row>
    <row r="92" ht="24.95" customHeight="1" spans="1:8">
      <c r="A92" s="29">
        <v>74</v>
      </c>
      <c r="B92" s="68" t="s">
        <v>76</v>
      </c>
      <c r="C92" s="69" t="s">
        <v>77</v>
      </c>
      <c r="D92" s="44" t="s">
        <v>103</v>
      </c>
      <c r="E92" s="71" t="s">
        <v>120</v>
      </c>
      <c r="F92" s="33">
        <v>77.9</v>
      </c>
      <c r="G92" s="29">
        <f t="shared" si="1"/>
        <v>3116</v>
      </c>
      <c r="H92" s="34">
        <v>40</v>
      </c>
    </row>
    <row r="93" ht="24.95" customHeight="1" spans="1:8">
      <c r="A93" s="29">
        <v>75</v>
      </c>
      <c r="B93" s="68" t="s">
        <v>121</v>
      </c>
      <c r="C93" s="69" t="s">
        <v>122</v>
      </c>
      <c r="D93" s="70" t="s">
        <v>103</v>
      </c>
      <c r="E93" s="71" t="s">
        <v>123</v>
      </c>
      <c r="F93" s="33">
        <v>92.1</v>
      </c>
      <c r="G93" s="29">
        <f t="shared" si="1"/>
        <v>3684</v>
      </c>
      <c r="H93" s="34">
        <v>40</v>
      </c>
    </row>
    <row r="94" ht="24.95" customHeight="1" spans="1:8">
      <c r="A94" s="29">
        <v>76</v>
      </c>
      <c r="B94" s="68" t="s">
        <v>76</v>
      </c>
      <c r="C94" s="69" t="s">
        <v>77</v>
      </c>
      <c r="D94" s="44" t="s">
        <v>103</v>
      </c>
      <c r="E94" s="71" t="s">
        <v>124</v>
      </c>
      <c r="F94" s="33">
        <v>14.1</v>
      </c>
      <c r="G94" s="29">
        <f t="shared" si="1"/>
        <v>564</v>
      </c>
      <c r="H94" s="34">
        <v>40</v>
      </c>
    </row>
    <row r="95" ht="24.95" customHeight="1" spans="1:8">
      <c r="A95" s="29">
        <v>77</v>
      </c>
      <c r="B95" s="30" t="s">
        <v>125</v>
      </c>
      <c r="C95" s="70"/>
      <c r="D95" s="70" t="s">
        <v>103</v>
      </c>
      <c r="E95" s="71" t="s">
        <v>126</v>
      </c>
      <c r="F95" s="33">
        <v>84.36</v>
      </c>
      <c r="G95" s="29">
        <f t="shared" si="1"/>
        <v>3374.4</v>
      </c>
      <c r="H95" s="34">
        <v>40</v>
      </c>
    </row>
    <row r="96" ht="24.95" customHeight="1" spans="1:8">
      <c r="A96" s="29">
        <v>78</v>
      </c>
      <c r="B96" s="68" t="s">
        <v>121</v>
      </c>
      <c r="C96" s="69" t="s">
        <v>122</v>
      </c>
      <c r="D96" s="70" t="s">
        <v>103</v>
      </c>
      <c r="E96" s="71" t="s">
        <v>127</v>
      </c>
      <c r="F96" s="33">
        <v>62.35</v>
      </c>
      <c r="G96" s="29">
        <f t="shared" si="1"/>
        <v>2494</v>
      </c>
      <c r="H96" s="34">
        <v>40</v>
      </c>
    </row>
    <row r="97" ht="24.95" customHeight="1" spans="1:8">
      <c r="A97" s="29">
        <v>79</v>
      </c>
      <c r="B97" s="68" t="s">
        <v>76</v>
      </c>
      <c r="C97" s="69" t="s">
        <v>77</v>
      </c>
      <c r="D97" s="44" t="s">
        <v>103</v>
      </c>
      <c r="E97" s="71" t="s">
        <v>128</v>
      </c>
      <c r="F97" s="33">
        <v>90.73</v>
      </c>
      <c r="G97" s="29">
        <f t="shared" si="1"/>
        <v>3629.2</v>
      </c>
      <c r="H97" s="34">
        <v>40</v>
      </c>
    </row>
    <row r="98" ht="24.95" customHeight="1" spans="1:8">
      <c r="A98" s="29">
        <v>80</v>
      </c>
      <c r="B98" s="30" t="s">
        <v>125</v>
      </c>
      <c r="C98" s="70"/>
      <c r="D98" s="70" t="s">
        <v>103</v>
      </c>
      <c r="E98" s="71" t="s">
        <v>129</v>
      </c>
      <c r="F98" s="33">
        <v>33.11</v>
      </c>
      <c r="G98" s="29">
        <f t="shared" si="1"/>
        <v>1324.4</v>
      </c>
      <c r="H98" s="34">
        <v>40</v>
      </c>
    </row>
    <row r="99" ht="24.95" customHeight="1" spans="1:8">
      <c r="A99" s="29">
        <v>81</v>
      </c>
      <c r="B99" s="57" t="s">
        <v>130</v>
      </c>
      <c r="C99" s="58"/>
      <c r="D99" s="32" t="s">
        <v>103</v>
      </c>
      <c r="E99" s="60" t="s">
        <v>131</v>
      </c>
      <c r="F99" s="33">
        <v>14.68</v>
      </c>
      <c r="G99" s="29">
        <f t="shared" si="1"/>
        <v>587.2</v>
      </c>
      <c r="H99" s="34">
        <v>40</v>
      </c>
    </row>
    <row r="100" ht="24.95" customHeight="1" spans="1:8">
      <c r="A100" s="29">
        <v>82</v>
      </c>
      <c r="B100" s="68" t="s">
        <v>111</v>
      </c>
      <c r="C100" s="69" t="s">
        <v>112</v>
      </c>
      <c r="D100" s="70" t="s">
        <v>103</v>
      </c>
      <c r="E100" s="71" t="s">
        <v>132</v>
      </c>
      <c r="F100" s="33">
        <v>69.85</v>
      </c>
      <c r="G100" s="29">
        <f t="shared" si="1"/>
        <v>2794</v>
      </c>
      <c r="H100" s="34">
        <v>40</v>
      </c>
    </row>
    <row r="101" ht="24.95" customHeight="1" spans="1:8">
      <c r="A101" s="29">
        <v>83</v>
      </c>
      <c r="B101" s="68" t="s">
        <v>76</v>
      </c>
      <c r="C101" s="69" t="s">
        <v>77</v>
      </c>
      <c r="D101" s="44" t="s">
        <v>103</v>
      </c>
      <c r="E101" s="71" t="s">
        <v>133</v>
      </c>
      <c r="F101" s="33">
        <v>174.54</v>
      </c>
      <c r="G101" s="29">
        <f t="shared" si="1"/>
        <v>6981.6</v>
      </c>
      <c r="H101" s="34">
        <v>40</v>
      </c>
    </row>
    <row r="102" ht="24.95" customHeight="1" spans="1:8">
      <c r="A102" s="29">
        <v>84</v>
      </c>
      <c r="B102" s="30" t="s">
        <v>125</v>
      </c>
      <c r="C102" s="70"/>
      <c r="D102" s="70" t="s">
        <v>103</v>
      </c>
      <c r="E102" s="71" t="s">
        <v>134</v>
      </c>
      <c r="F102" s="33">
        <v>60.02</v>
      </c>
      <c r="G102" s="29">
        <f t="shared" si="1"/>
        <v>2400.8</v>
      </c>
      <c r="H102" s="34">
        <v>40</v>
      </c>
    </row>
    <row r="103" ht="24.95" customHeight="1" spans="1:8">
      <c r="A103" s="29">
        <v>85</v>
      </c>
      <c r="B103" s="68" t="s">
        <v>76</v>
      </c>
      <c r="C103" s="69" t="s">
        <v>77</v>
      </c>
      <c r="D103" s="44" t="s">
        <v>103</v>
      </c>
      <c r="E103" s="71" t="s">
        <v>135</v>
      </c>
      <c r="F103" s="33">
        <v>164.36</v>
      </c>
      <c r="G103" s="29">
        <f t="shared" si="1"/>
        <v>6574.4</v>
      </c>
      <c r="H103" s="34">
        <v>40</v>
      </c>
    </row>
    <row r="104" ht="24.95" customHeight="1" spans="1:8">
      <c r="A104" s="29">
        <v>86</v>
      </c>
      <c r="B104" s="30" t="s">
        <v>125</v>
      </c>
      <c r="C104" s="70"/>
      <c r="D104" s="70" t="s">
        <v>103</v>
      </c>
      <c r="E104" s="71" t="s">
        <v>136</v>
      </c>
      <c r="F104" s="33">
        <v>14.78</v>
      </c>
      <c r="G104" s="29">
        <f t="shared" si="1"/>
        <v>591.2</v>
      </c>
      <c r="H104" s="34">
        <v>40</v>
      </c>
    </row>
    <row r="105" ht="24.95" customHeight="1" spans="1:8">
      <c r="A105" s="29">
        <v>87</v>
      </c>
      <c r="B105" s="57" t="s">
        <v>130</v>
      </c>
      <c r="C105" s="58"/>
      <c r="D105" s="32" t="s">
        <v>103</v>
      </c>
      <c r="E105" s="60" t="s">
        <v>137</v>
      </c>
      <c r="F105" s="33">
        <v>25.65</v>
      </c>
      <c r="G105" s="29">
        <f t="shared" si="1"/>
        <v>1026</v>
      </c>
      <c r="H105" s="34">
        <v>40</v>
      </c>
    </row>
    <row r="106" ht="24.95" customHeight="1" spans="1:8">
      <c r="A106" s="29">
        <v>88</v>
      </c>
      <c r="B106" s="68" t="s">
        <v>111</v>
      </c>
      <c r="C106" s="69" t="s">
        <v>112</v>
      </c>
      <c r="D106" s="70" t="s">
        <v>103</v>
      </c>
      <c r="E106" s="71" t="s">
        <v>138</v>
      </c>
      <c r="F106" s="33">
        <v>13.9</v>
      </c>
      <c r="G106" s="29">
        <f t="shared" si="1"/>
        <v>556</v>
      </c>
      <c r="H106" s="34">
        <v>40</v>
      </c>
    </row>
    <row r="107" ht="24.95" customHeight="1" spans="1:8">
      <c r="A107" s="29">
        <v>89</v>
      </c>
      <c r="B107" s="68" t="s">
        <v>76</v>
      </c>
      <c r="C107" s="69" t="s">
        <v>77</v>
      </c>
      <c r="D107" s="44" t="s">
        <v>103</v>
      </c>
      <c r="E107" s="71" t="s">
        <v>139</v>
      </c>
      <c r="F107" s="33">
        <v>56.12</v>
      </c>
      <c r="G107" s="29">
        <f t="shared" si="1"/>
        <v>2244.8</v>
      </c>
      <c r="H107" s="34">
        <v>40</v>
      </c>
    </row>
    <row r="108" ht="24.95" customHeight="1" spans="1:8">
      <c r="A108" s="29">
        <v>90</v>
      </c>
      <c r="B108" s="30" t="s">
        <v>125</v>
      </c>
      <c r="C108" s="70"/>
      <c r="D108" s="70" t="s">
        <v>103</v>
      </c>
      <c r="E108" s="71" t="s">
        <v>140</v>
      </c>
      <c r="F108" s="33">
        <v>20.54</v>
      </c>
      <c r="G108" s="29">
        <f t="shared" si="1"/>
        <v>821.6</v>
      </c>
      <c r="H108" s="34">
        <v>40</v>
      </c>
    </row>
    <row r="109" ht="24.95" customHeight="1" spans="1:8">
      <c r="A109" s="29">
        <v>91</v>
      </c>
      <c r="B109" s="57" t="s">
        <v>130</v>
      </c>
      <c r="C109" s="58"/>
      <c r="D109" s="32" t="s">
        <v>103</v>
      </c>
      <c r="E109" s="60" t="s">
        <v>141</v>
      </c>
      <c r="F109" s="33">
        <v>40.3</v>
      </c>
      <c r="G109" s="29">
        <f t="shared" si="1"/>
        <v>1612</v>
      </c>
      <c r="H109" s="34">
        <v>40</v>
      </c>
    </row>
    <row r="110" ht="24.95" customHeight="1" spans="1:8">
      <c r="A110" s="29">
        <v>92</v>
      </c>
      <c r="B110" s="68" t="s">
        <v>76</v>
      </c>
      <c r="C110" s="69" t="s">
        <v>77</v>
      </c>
      <c r="D110" s="44" t="s">
        <v>103</v>
      </c>
      <c r="E110" s="71" t="s">
        <v>142</v>
      </c>
      <c r="F110" s="33">
        <v>99.68</v>
      </c>
      <c r="G110" s="29">
        <f t="shared" si="1"/>
        <v>3987.2</v>
      </c>
      <c r="H110" s="34">
        <v>40</v>
      </c>
    </row>
    <row r="111" ht="24.95" customHeight="1" spans="1:8">
      <c r="A111" s="29">
        <v>93</v>
      </c>
      <c r="B111" s="68" t="s">
        <v>76</v>
      </c>
      <c r="C111" s="69" t="s">
        <v>77</v>
      </c>
      <c r="D111" s="44" t="s">
        <v>103</v>
      </c>
      <c r="E111" s="71" t="s">
        <v>143</v>
      </c>
      <c r="F111" s="33">
        <v>181.07</v>
      </c>
      <c r="G111" s="29">
        <f t="shared" si="1"/>
        <v>7242.8</v>
      </c>
      <c r="H111" s="34">
        <v>40</v>
      </c>
    </row>
    <row r="112" ht="24.95" customHeight="1" spans="1:8">
      <c r="A112" s="29">
        <v>94</v>
      </c>
      <c r="B112" s="68" t="s">
        <v>76</v>
      </c>
      <c r="C112" s="69" t="s">
        <v>77</v>
      </c>
      <c r="D112" s="44" t="s">
        <v>103</v>
      </c>
      <c r="E112" s="71" t="s">
        <v>144</v>
      </c>
      <c r="F112" s="33">
        <v>69.77</v>
      </c>
      <c r="G112" s="29">
        <f t="shared" si="1"/>
        <v>2790.8</v>
      </c>
      <c r="H112" s="34">
        <v>40</v>
      </c>
    </row>
    <row r="113" ht="24.95" customHeight="1" spans="1:8">
      <c r="A113" s="29">
        <v>95</v>
      </c>
      <c r="B113" s="57" t="s">
        <v>130</v>
      </c>
      <c r="C113" s="58"/>
      <c r="D113" s="32" t="s">
        <v>103</v>
      </c>
      <c r="E113" s="60" t="s">
        <v>145</v>
      </c>
      <c r="F113" s="33">
        <v>125.25</v>
      </c>
      <c r="G113" s="29">
        <f t="shared" si="1"/>
        <v>5010</v>
      </c>
      <c r="H113" s="34">
        <v>40</v>
      </c>
    </row>
    <row r="114" ht="24.95" customHeight="1" spans="1:8">
      <c r="A114" s="29">
        <v>96</v>
      </c>
      <c r="B114" s="68" t="s">
        <v>111</v>
      </c>
      <c r="C114" s="69" t="s">
        <v>112</v>
      </c>
      <c r="D114" s="70" t="s">
        <v>103</v>
      </c>
      <c r="E114" s="71" t="s">
        <v>146</v>
      </c>
      <c r="F114" s="33">
        <v>17.59</v>
      </c>
      <c r="G114" s="29">
        <f t="shared" si="1"/>
        <v>703.6</v>
      </c>
      <c r="H114" s="34">
        <v>40</v>
      </c>
    </row>
    <row r="115" ht="24.95" customHeight="1" spans="1:8">
      <c r="A115" s="29">
        <v>97</v>
      </c>
      <c r="B115" s="68" t="s">
        <v>76</v>
      </c>
      <c r="C115" s="69" t="s">
        <v>77</v>
      </c>
      <c r="D115" s="44" t="s">
        <v>103</v>
      </c>
      <c r="E115" s="71" t="s">
        <v>147</v>
      </c>
      <c r="F115" s="33">
        <v>79.72</v>
      </c>
      <c r="G115" s="29">
        <f t="shared" si="1"/>
        <v>3188.8</v>
      </c>
      <c r="H115" s="34">
        <v>40</v>
      </c>
    </row>
    <row r="116" ht="24.95" customHeight="1" spans="1:8">
      <c r="A116" s="35"/>
      <c r="B116" s="72" t="s">
        <v>18</v>
      </c>
      <c r="C116" s="73"/>
      <c r="D116" s="48" t="s">
        <v>103</v>
      </c>
      <c r="E116" s="64"/>
      <c r="F116" s="65">
        <f>SUM(F80:F115)</f>
        <v>2214.87</v>
      </c>
      <c r="G116" s="35">
        <f t="shared" si="1"/>
        <v>88594.8</v>
      </c>
      <c r="H116" s="41"/>
    </row>
    <row r="117" ht="24.95" customHeight="1" spans="1:8">
      <c r="A117" s="29">
        <v>98</v>
      </c>
      <c r="B117" s="30" t="s">
        <v>148</v>
      </c>
      <c r="C117" s="31" t="s">
        <v>149</v>
      </c>
      <c r="D117" s="32" t="s">
        <v>150</v>
      </c>
      <c r="E117" s="31" t="s">
        <v>151</v>
      </c>
      <c r="F117" s="33">
        <v>65.58</v>
      </c>
      <c r="G117" s="29">
        <f t="shared" si="1"/>
        <v>2623.2</v>
      </c>
      <c r="H117" s="34">
        <v>40</v>
      </c>
    </row>
    <row r="118" ht="24.95" customHeight="1" spans="1:8">
      <c r="A118" s="29">
        <v>99</v>
      </c>
      <c r="B118" s="30" t="s">
        <v>148</v>
      </c>
      <c r="C118" s="31" t="s">
        <v>149</v>
      </c>
      <c r="D118" s="32" t="s">
        <v>150</v>
      </c>
      <c r="E118" s="31" t="s">
        <v>152</v>
      </c>
      <c r="F118" s="33">
        <v>71.59</v>
      </c>
      <c r="G118" s="29">
        <f t="shared" si="1"/>
        <v>2863.6</v>
      </c>
      <c r="H118" s="34">
        <v>40</v>
      </c>
    </row>
    <row r="119" ht="24.95" customHeight="1" spans="1:8">
      <c r="A119" s="29">
        <v>100</v>
      </c>
      <c r="B119" s="30" t="s">
        <v>148</v>
      </c>
      <c r="C119" s="31" t="s">
        <v>149</v>
      </c>
      <c r="D119" s="32" t="s">
        <v>150</v>
      </c>
      <c r="E119" s="31" t="s">
        <v>153</v>
      </c>
      <c r="F119" s="33">
        <v>20.21</v>
      </c>
      <c r="G119" s="29">
        <f t="shared" si="1"/>
        <v>808.4</v>
      </c>
      <c r="H119" s="34">
        <v>40</v>
      </c>
    </row>
    <row r="120" ht="24.95" customHeight="1" spans="1:8">
      <c r="A120" s="35"/>
      <c r="B120" s="36" t="s">
        <v>18</v>
      </c>
      <c r="C120" s="37"/>
      <c r="D120" s="38" t="s">
        <v>150</v>
      </c>
      <c r="E120" s="39"/>
      <c r="F120" s="40">
        <f>SUM(F117:F119)</f>
        <v>157.38</v>
      </c>
      <c r="G120" s="35">
        <f t="shared" si="1"/>
        <v>6295.2</v>
      </c>
      <c r="H120" s="41"/>
    </row>
    <row r="121" ht="24.95" customHeight="1" spans="1:8">
      <c r="A121" s="29">
        <v>101</v>
      </c>
      <c r="B121" s="68" t="s">
        <v>154</v>
      </c>
      <c r="C121" s="69" t="s">
        <v>155</v>
      </c>
      <c r="D121" s="32" t="s">
        <v>156</v>
      </c>
      <c r="E121" s="71" t="s">
        <v>157</v>
      </c>
      <c r="F121" s="76">
        <v>43.73</v>
      </c>
      <c r="G121" s="29">
        <f t="shared" si="1"/>
        <v>1749.2</v>
      </c>
      <c r="H121" s="34">
        <v>40</v>
      </c>
    </row>
    <row r="122" ht="24.95" customHeight="1" spans="1:8">
      <c r="A122" s="29">
        <v>102</v>
      </c>
      <c r="B122" s="68" t="s">
        <v>154</v>
      </c>
      <c r="C122" s="69" t="s">
        <v>155</v>
      </c>
      <c r="D122" s="32" t="s">
        <v>156</v>
      </c>
      <c r="E122" s="71" t="s">
        <v>158</v>
      </c>
      <c r="F122" s="76">
        <v>41.28</v>
      </c>
      <c r="G122" s="29">
        <f t="shared" si="1"/>
        <v>1651.2</v>
      </c>
      <c r="H122" s="34">
        <v>40</v>
      </c>
    </row>
    <row r="123" ht="24.95" customHeight="1" spans="1:8">
      <c r="A123" s="29">
        <v>103</v>
      </c>
      <c r="B123" s="68" t="s">
        <v>154</v>
      </c>
      <c r="C123" s="69" t="s">
        <v>155</v>
      </c>
      <c r="D123" s="32" t="s">
        <v>156</v>
      </c>
      <c r="E123" s="71" t="s">
        <v>159</v>
      </c>
      <c r="F123" s="76">
        <v>19.3</v>
      </c>
      <c r="G123" s="29">
        <f t="shared" si="1"/>
        <v>772</v>
      </c>
      <c r="H123" s="34">
        <v>40</v>
      </c>
    </row>
    <row r="124" ht="24.95" customHeight="1" spans="1:8">
      <c r="A124" s="35"/>
      <c r="B124" s="72" t="s">
        <v>18</v>
      </c>
      <c r="C124" s="73"/>
      <c r="D124" s="38" t="s">
        <v>156</v>
      </c>
      <c r="E124" s="39"/>
      <c r="F124" s="40">
        <f>SUM(F121:F123)</f>
        <v>104.31</v>
      </c>
      <c r="G124" s="35">
        <f t="shared" si="1"/>
        <v>4172.4</v>
      </c>
      <c r="H124" s="41"/>
    </row>
    <row r="125" ht="24.95" customHeight="1" spans="1:8">
      <c r="A125" s="29">
        <v>104</v>
      </c>
      <c r="B125" s="68" t="s">
        <v>76</v>
      </c>
      <c r="C125" s="69" t="s">
        <v>77</v>
      </c>
      <c r="D125" s="44" t="s">
        <v>160</v>
      </c>
      <c r="E125" s="71" t="s">
        <v>161</v>
      </c>
      <c r="F125" s="33">
        <v>128.65</v>
      </c>
      <c r="G125" s="29">
        <f t="shared" si="1"/>
        <v>5146</v>
      </c>
      <c r="H125" s="34">
        <v>40</v>
      </c>
    </row>
    <row r="126" ht="24.95" customHeight="1" spans="1:8">
      <c r="A126" s="29">
        <v>105</v>
      </c>
      <c r="B126" s="68" t="s">
        <v>76</v>
      </c>
      <c r="C126" s="69" t="s">
        <v>77</v>
      </c>
      <c r="D126" s="44" t="s">
        <v>160</v>
      </c>
      <c r="E126" s="71" t="s">
        <v>162</v>
      </c>
      <c r="F126" s="33">
        <v>63.51</v>
      </c>
      <c r="G126" s="29">
        <f t="shared" si="1"/>
        <v>2540.4</v>
      </c>
      <c r="H126" s="34">
        <v>40</v>
      </c>
    </row>
    <row r="127" ht="24.95" customHeight="1" spans="1:8">
      <c r="A127" s="29">
        <v>106</v>
      </c>
      <c r="B127" s="68" t="s">
        <v>76</v>
      </c>
      <c r="C127" s="69" t="s">
        <v>77</v>
      </c>
      <c r="D127" s="44" t="s">
        <v>160</v>
      </c>
      <c r="E127" s="71" t="s">
        <v>163</v>
      </c>
      <c r="F127" s="33">
        <v>146.71</v>
      </c>
      <c r="G127" s="29">
        <f t="shared" si="1"/>
        <v>5868.4</v>
      </c>
      <c r="H127" s="34">
        <v>40</v>
      </c>
    </row>
    <row r="128" ht="24.95" customHeight="1" spans="1:8">
      <c r="A128" s="29">
        <v>107</v>
      </c>
      <c r="B128" s="68" t="s">
        <v>76</v>
      </c>
      <c r="C128" s="69" t="s">
        <v>77</v>
      </c>
      <c r="D128" s="44" t="s">
        <v>160</v>
      </c>
      <c r="E128" s="71" t="s">
        <v>164</v>
      </c>
      <c r="F128" s="33">
        <v>96.95</v>
      </c>
      <c r="G128" s="29">
        <f t="shared" si="1"/>
        <v>3878</v>
      </c>
      <c r="H128" s="34">
        <v>40</v>
      </c>
    </row>
    <row r="129" ht="24.95" customHeight="1" spans="1:8">
      <c r="A129" s="29">
        <v>108</v>
      </c>
      <c r="B129" s="68" t="s">
        <v>76</v>
      </c>
      <c r="C129" s="69" t="s">
        <v>77</v>
      </c>
      <c r="D129" s="44" t="s">
        <v>160</v>
      </c>
      <c r="E129" s="71" t="s">
        <v>165</v>
      </c>
      <c r="F129" s="33">
        <v>61.49</v>
      </c>
      <c r="G129" s="29">
        <f t="shared" si="1"/>
        <v>2459.6</v>
      </c>
      <c r="H129" s="34">
        <v>40</v>
      </c>
    </row>
    <row r="130" ht="24.95" customHeight="1" spans="1:8">
      <c r="A130" s="29">
        <v>109</v>
      </c>
      <c r="B130" s="68" t="s">
        <v>76</v>
      </c>
      <c r="C130" s="69" t="s">
        <v>77</v>
      </c>
      <c r="D130" s="44" t="s">
        <v>160</v>
      </c>
      <c r="E130" s="71" t="s">
        <v>166</v>
      </c>
      <c r="F130" s="33">
        <v>128.74</v>
      </c>
      <c r="G130" s="29">
        <f t="shared" si="1"/>
        <v>5149.6</v>
      </c>
      <c r="H130" s="34">
        <v>40</v>
      </c>
    </row>
    <row r="131" ht="24.95" customHeight="1" spans="1:8">
      <c r="A131" s="29">
        <v>110</v>
      </c>
      <c r="B131" s="57" t="s">
        <v>167</v>
      </c>
      <c r="C131" s="58" t="s">
        <v>168</v>
      </c>
      <c r="D131" s="32" t="s">
        <v>160</v>
      </c>
      <c r="E131" s="60" t="s">
        <v>169</v>
      </c>
      <c r="F131" s="33">
        <v>77.78</v>
      </c>
      <c r="G131" s="29">
        <f t="shared" si="1"/>
        <v>3111.2</v>
      </c>
      <c r="H131" s="34">
        <v>40</v>
      </c>
    </row>
    <row r="132" ht="24.95" customHeight="1" spans="1:8">
      <c r="A132" s="29">
        <v>111</v>
      </c>
      <c r="B132" s="68" t="s">
        <v>76</v>
      </c>
      <c r="C132" s="69" t="s">
        <v>77</v>
      </c>
      <c r="D132" s="44" t="s">
        <v>160</v>
      </c>
      <c r="E132" s="71" t="s">
        <v>170</v>
      </c>
      <c r="F132" s="33">
        <v>88.65</v>
      </c>
      <c r="G132" s="29">
        <f t="shared" si="1"/>
        <v>3546</v>
      </c>
      <c r="H132" s="34">
        <v>40</v>
      </c>
    </row>
    <row r="133" ht="24.95" customHeight="1" spans="1:8">
      <c r="A133" s="29">
        <v>112</v>
      </c>
      <c r="B133" s="68" t="s">
        <v>76</v>
      </c>
      <c r="C133" s="69" t="s">
        <v>77</v>
      </c>
      <c r="D133" s="44" t="s">
        <v>160</v>
      </c>
      <c r="E133" s="71" t="s">
        <v>171</v>
      </c>
      <c r="F133" s="33">
        <v>8.87</v>
      </c>
      <c r="G133" s="29">
        <f t="shared" si="1"/>
        <v>354.8</v>
      </c>
      <c r="H133" s="34">
        <v>40</v>
      </c>
    </row>
    <row r="134" ht="24.95" customHeight="1" spans="1:8">
      <c r="A134" s="29">
        <v>113</v>
      </c>
      <c r="B134" s="68" t="s">
        <v>76</v>
      </c>
      <c r="C134" s="69" t="s">
        <v>77</v>
      </c>
      <c r="D134" s="44" t="s">
        <v>160</v>
      </c>
      <c r="E134" s="71" t="s">
        <v>172</v>
      </c>
      <c r="F134" s="33">
        <v>1.3</v>
      </c>
      <c r="G134" s="29">
        <f t="shared" si="1"/>
        <v>52</v>
      </c>
      <c r="H134" s="34">
        <v>40</v>
      </c>
    </row>
    <row r="135" ht="24.95" customHeight="1" spans="1:8">
      <c r="A135" s="29">
        <v>114</v>
      </c>
      <c r="B135" s="68" t="s">
        <v>76</v>
      </c>
      <c r="C135" s="69" t="s">
        <v>77</v>
      </c>
      <c r="D135" s="44" t="s">
        <v>160</v>
      </c>
      <c r="E135" s="71" t="s">
        <v>173</v>
      </c>
      <c r="F135" s="33">
        <v>31.84</v>
      </c>
      <c r="G135" s="29">
        <f t="shared" si="1"/>
        <v>1273.6</v>
      </c>
      <c r="H135" s="34">
        <v>40</v>
      </c>
    </row>
    <row r="136" ht="24.95" customHeight="1" spans="1:8">
      <c r="A136" s="29">
        <v>115</v>
      </c>
      <c r="B136" s="30" t="s">
        <v>28</v>
      </c>
      <c r="C136" s="31" t="s">
        <v>29</v>
      </c>
      <c r="D136" s="44" t="s">
        <v>160</v>
      </c>
      <c r="E136" s="31" t="s">
        <v>174</v>
      </c>
      <c r="F136" s="33">
        <v>136.21</v>
      </c>
      <c r="G136" s="29">
        <f t="shared" ref="G136:G142" si="2">F136*40</f>
        <v>5448.4</v>
      </c>
      <c r="H136" s="34">
        <v>40</v>
      </c>
    </row>
    <row r="137" ht="24.95" customHeight="1" spans="1:8">
      <c r="A137" s="29">
        <v>116</v>
      </c>
      <c r="B137" s="30" t="s">
        <v>56</v>
      </c>
      <c r="C137" s="31" t="s">
        <v>57</v>
      </c>
      <c r="D137" s="44" t="s">
        <v>160</v>
      </c>
      <c r="E137" s="31" t="s">
        <v>175</v>
      </c>
      <c r="F137" s="33">
        <v>8.74</v>
      </c>
      <c r="G137" s="29">
        <f t="shared" si="2"/>
        <v>349.6</v>
      </c>
      <c r="H137" s="34">
        <v>40</v>
      </c>
    </row>
    <row r="138" ht="24.95" customHeight="1" spans="1:8">
      <c r="A138" s="29">
        <v>117</v>
      </c>
      <c r="B138" s="30" t="s">
        <v>28</v>
      </c>
      <c r="C138" s="31" t="s">
        <v>29</v>
      </c>
      <c r="D138" s="44" t="s">
        <v>160</v>
      </c>
      <c r="E138" s="31" t="s">
        <v>176</v>
      </c>
      <c r="F138" s="33">
        <v>130.49</v>
      </c>
      <c r="G138" s="29">
        <f t="shared" si="2"/>
        <v>5219.6</v>
      </c>
      <c r="H138" s="34">
        <v>40</v>
      </c>
    </row>
    <row r="139" ht="24.95" customHeight="1" spans="1:8">
      <c r="A139" s="29">
        <v>118</v>
      </c>
      <c r="B139" s="68" t="s">
        <v>177</v>
      </c>
      <c r="C139" s="69" t="s">
        <v>178</v>
      </c>
      <c r="D139" s="32" t="s">
        <v>160</v>
      </c>
      <c r="E139" s="77" t="s">
        <v>179</v>
      </c>
      <c r="F139" s="33">
        <v>105.2</v>
      </c>
      <c r="G139" s="29">
        <f t="shared" si="2"/>
        <v>4208</v>
      </c>
      <c r="H139" s="34">
        <v>40</v>
      </c>
    </row>
    <row r="140" ht="24.95" customHeight="1" spans="1:8">
      <c r="A140" s="29">
        <v>119</v>
      </c>
      <c r="B140" s="30" t="s">
        <v>56</v>
      </c>
      <c r="C140" s="31" t="s">
        <v>57</v>
      </c>
      <c r="D140" s="44" t="s">
        <v>160</v>
      </c>
      <c r="E140" s="31" t="s">
        <v>180</v>
      </c>
      <c r="F140" s="33">
        <v>66.09</v>
      </c>
      <c r="G140" s="29">
        <f t="shared" si="2"/>
        <v>2643.6</v>
      </c>
      <c r="H140" s="34">
        <v>40</v>
      </c>
    </row>
    <row r="141" ht="24.95" customHeight="1" spans="1:8">
      <c r="A141" s="35"/>
      <c r="B141" s="36" t="s">
        <v>18</v>
      </c>
      <c r="C141" s="37"/>
      <c r="D141" s="48" t="s">
        <v>160</v>
      </c>
      <c r="E141" s="64"/>
      <c r="F141" s="65">
        <f>SUM(F125:F140)</f>
        <v>1281.22</v>
      </c>
      <c r="G141" s="35">
        <f t="shared" si="2"/>
        <v>51248.8</v>
      </c>
      <c r="H141" s="41"/>
    </row>
    <row r="142" ht="24.95" customHeight="1" spans="1:8">
      <c r="A142" s="78"/>
      <c r="B142" s="79" t="s">
        <v>181</v>
      </c>
      <c r="C142" s="78"/>
      <c r="D142" s="80"/>
      <c r="E142" s="81"/>
      <c r="F142" s="82">
        <f>F141+F124+F120+F116+F79+F77+F53+F45+F42+F29+F27+F22+F18+F12+F50+F40</f>
        <v>8901.91</v>
      </c>
      <c r="G142" s="29">
        <f t="shared" si="2"/>
        <v>356076.4</v>
      </c>
      <c r="H142" s="78"/>
    </row>
    <row r="143" s="2" customFormat="1" ht="60" customHeight="1" spans="1:8">
      <c r="A143" s="83" t="s">
        <v>182</v>
      </c>
      <c r="B143" s="83"/>
      <c r="C143" s="83"/>
      <c r="D143" s="84" t="s">
        <v>183</v>
      </c>
      <c r="E143" s="85"/>
      <c r="F143" s="85"/>
      <c r="G143" s="86"/>
      <c r="H143" s="83"/>
    </row>
    <row r="144" s="2" customFormat="1" ht="60" customHeight="1" spans="1:8">
      <c r="A144" s="83"/>
      <c r="B144" s="83"/>
      <c r="C144" s="83"/>
      <c r="D144" s="87"/>
      <c r="E144" s="88"/>
      <c r="F144" s="88"/>
      <c r="G144" s="89"/>
      <c r="H144" s="89"/>
    </row>
    <row r="145" s="3" customFormat="1" ht="21" customHeight="1" spans="1:8">
      <c r="A145" s="85" t="s">
        <v>184</v>
      </c>
      <c r="B145" s="85"/>
      <c r="C145" s="85"/>
      <c r="D145" s="85"/>
      <c r="E145" s="85"/>
      <c r="F145" s="85"/>
      <c r="G145" s="85"/>
      <c r="H145" s="85"/>
    </row>
  </sheetData>
  <autoFilter ref="A6:H145">
    <extLst/>
  </autoFilter>
  <mergeCells count="12">
    <mergeCell ref="A1:H1"/>
    <mergeCell ref="A145:G145"/>
    <mergeCell ref="A3:A5"/>
    <mergeCell ref="B3:B5"/>
    <mergeCell ref="C3:C5"/>
    <mergeCell ref="D3:D5"/>
    <mergeCell ref="E3:E5"/>
    <mergeCell ref="F3:F5"/>
    <mergeCell ref="G3:G5"/>
    <mergeCell ref="H3:H5"/>
    <mergeCell ref="A143:C144"/>
    <mergeCell ref="D143:G144"/>
  </mergeCells>
  <pageMargins left="0.393700787401575" right="0.15748031496063" top="0.31496062992126" bottom="0.31496062992126" header="0.31496062992126" footer="0.118110236220472"/>
  <pageSetup paperSize="9" scale="92" orientation="portrait"/>
  <headerFooter alignWithMargins="0" scaleWithDoc="0">
    <oddFooter>&amp;C2023&amp;"宋体,常规"年岔河镇秋季秸秆机械化还田作业补助打卡（资金归户）清册汇总表&amp;"Arial,常规"-&amp;"宋体,常规"生态型犁耕深翻&amp;R&amp;"宋体,常规"共&amp;"Arial,常规"&amp;N&amp;"宋体,常规"页&amp;"Arial,常规"  &amp;"宋体,常规"第&amp;"Arial,常规"&amp;P&amp;"宋体,常规"页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报县局-2023秋最终打卡归户清册-标准格式-生态型犁耕深翻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Yao</dc:creator>
  <cp:lastModifiedBy>一往无前</cp:lastModifiedBy>
  <dcterms:created xsi:type="dcterms:W3CDTF">2023-08-07T00:59:00Z</dcterms:created>
  <cp:lastPrinted>2024-02-26T03:02:00Z</cp:lastPrinted>
  <dcterms:modified xsi:type="dcterms:W3CDTF">2024-02-29T06:23:11Z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85BF3BF7796B4A0EB6EEA1C1AAAE4DA9_11</vt:lpwstr>
  </property>
  <property fmtid="{D5CDD505-2E9C-101B-9397-08002B2CF9AE}" pid="3" name="KSOProductBuildVer">
    <vt:lpwstr>2052-12.1.0.16388</vt:lpwstr>
  </property>
</Properties>
</file>