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855" activeTab="2"/>
  </bookViews>
  <sheets>
    <sheet name="2019年度卫生健康考核细则" sheetId="1" r:id="rId1"/>
    <sheet name="2019年改厕任务分解表" sheetId="2" r:id="rId2"/>
    <sheet name="2019年献血任务分解表" sheetId="3" r:id="rId3"/>
  </sheets>
  <definedNames>
    <definedName name="_xlnm.Print_Titles" localSheetId="0">'2019年度卫生健康考核细则'!$4:$4</definedName>
  </definedNames>
  <calcPr calcId="125725"/>
</workbook>
</file>

<file path=xl/calcChain.xml><?xml version="1.0" encoding="utf-8"?>
<calcChain xmlns="http://schemas.openxmlformats.org/spreadsheetml/2006/main">
  <c r="J23" i="2"/>
  <c r="I23"/>
  <c r="H23"/>
  <c r="G23"/>
  <c r="E23"/>
  <c r="D23"/>
  <c r="C23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  <c r="F5"/>
</calcChain>
</file>

<file path=xl/sharedStrings.xml><?xml version="1.0" encoding="utf-8"?>
<sst xmlns="http://schemas.openxmlformats.org/spreadsheetml/2006/main" count="116" uniqueCount="109">
  <si>
    <t>2019年马塘镇各村（社区）卫生健康工作考核细则</t>
  </si>
  <si>
    <t>项目</t>
  </si>
  <si>
    <t>考核内容及要求</t>
  </si>
  <si>
    <t>分值</t>
  </si>
  <si>
    <t>考核办法</t>
  </si>
  <si>
    <t>卫生考核</t>
  </si>
  <si>
    <t>农村改厕（座）</t>
  </si>
  <si>
    <t>新建三格式测算900座，其中省级任务100座（30分），市级任务800座（25分）。（详见任务分解表附表一）</t>
  </si>
  <si>
    <t>完成省级任务得30分；未完成任务，每减少一座扣0.2分。                        完成市级任务得25分；未完成任务，按比例得分；超额完成，每增加1座加0.2分；代表全镇迎接县（不含县）以上改厕工作考核验收，通过加1分，不通过扣1分；总加分不超过5分。</t>
  </si>
  <si>
    <t>无偿献血(人次)</t>
  </si>
  <si>
    <t>550人份（详见任务分解表附表二）</t>
  </si>
  <si>
    <t>完成任务得基本分；未完成任务，按比例得分；超额完成任务，每多完成1人，加0.2分，总加分不超过2分。</t>
  </si>
  <si>
    <t>其他工作</t>
  </si>
  <si>
    <t>配合完成阶段性、突击性工作任务。</t>
  </si>
  <si>
    <t>根据各村参与完成情况打分。</t>
  </si>
  <si>
    <t>卫生创建</t>
  </si>
  <si>
    <t>江苏省卫生村复审（个）</t>
  </si>
  <si>
    <t>具体以县下达任务为准。</t>
  </si>
  <si>
    <t>通过加2分，未通过扣2分。</t>
  </si>
  <si>
    <t>江苏省健康村创建</t>
  </si>
  <si>
    <t>村负责选址，协调创建过程中的相关事项，通过加2分，未通过扣2分。</t>
  </si>
  <si>
    <t>江苏省卫生镇复审</t>
  </si>
  <si>
    <t>验收时涉及到的相关村。</t>
  </si>
  <si>
    <t>江苏省示范村卫生室创建</t>
  </si>
  <si>
    <t>许楼村</t>
  </si>
  <si>
    <t>村负责选址及土地流转等协调工作，完成加2分。</t>
  </si>
  <si>
    <t>计生考核</t>
  </si>
  <si>
    <t>基层指导</t>
  </si>
  <si>
    <t>做好免费孕前优生健康检查的宣传组织发动工作，完成镇下达的任务，做好后续妊娠随访工作。</t>
  </si>
  <si>
    <t>完成任务的得5分，上报一例妊娠信息加0.1分，加分不超过1分。</t>
  </si>
  <si>
    <t>惠民政策落实</t>
  </si>
  <si>
    <t>申报组织规范有序，公示到位，审核严格，对象资格确认和退出符合政策要求，无漏报错报。</t>
  </si>
  <si>
    <t>发现确认错误、不符合条件的对象，错报一例不得分。</t>
  </si>
  <si>
    <t>全面二孩政策落实</t>
  </si>
  <si>
    <t>开展全面二孩政策宣传、二孩出生率逐年上升。</t>
  </si>
  <si>
    <t>有全面二孩政策宣传栏和至少两条宣传标语，按完成情况得分。二孩出生数占全年出生总数的40%，每超5个百分点加0.2分，总加分不超过1分，每少5个百分点扣0.2扣完为止。</t>
  </si>
  <si>
    <t>信息统计</t>
  </si>
  <si>
    <t>报表及时准确、系统数据正常更新。</t>
  </si>
  <si>
    <r>
      <rPr>
        <sz val="11"/>
        <color theme="1"/>
        <rFont val="宋体"/>
        <charset val="134"/>
        <scheme val="minor"/>
      </rPr>
      <t>根据日常工作得分，每迟交一次报表扣0.2</t>
    </r>
    <r>
      <rPr>
        <sz val="12"/>
        <color theme="1"/>
        <rFont val="宋体"/>
        <charset val="134"/>
        <scheme val="minor"/>
      </rPr>
      <t>分，扣完为止。</t>
    </r>
  </si>
  <si>
    <t>协会工作</t>
  </si>
  <si>
    <t>落实好计生特殊家庭联系人制度，信息档案齐全，新增死亡伤残家庭信息及时更新、计生协会平台、特殊家庭信息系统活动信息及时录入。</t>
  </si>
  <si>
    <t>档案应建未建少一份0.5分,信息不完整,更新不及时一条扣1分扣完为止。</t>
  </si>
  <si>
    <t>按要求开展生育关怀活动5.29，计生志愿者中秋集中活动日，春节慰问等系列活动。</t>
  </si>
  <si>
    <t>活动不及时少一次扣0.2分。</t>
  </si>
  <si>
    <t>总计</t>
  </si>
  <si>
    <t>备注：对卫生健康工作考核前三名的村，评为“卫生健康工作先进集体”</t>
  </si>
  <si>
    <t>马塘镇2019年农村户厕改造任务分解</t>
  </si>
  <si>
    <t>序号</t>
  </si>
  <si>
    <t>村名</t>
  </si>
  <si>
    <t>县统计数</t>
  </si>
  <si>
    <t>镇摸底调查数据</t>
  </si>
  <si>
    <t>2006-2018改厕情况</t>
  </si>
  <si>
    <t>2019年任务数</t>
  </si>
  <si>
    <t>备注</t>
  </si>
  <si>
    <t>改厕数</t>
  </si>
  <si>
    <t>改厕率</t>
  </si>
  <si>
    <t>省级任务</t>
  </si>
  <si>
    <t>市级任务</t>
  </si>
  <si>
    <t>合计</t>
  </si>
  <si>
    <t>亚苏</t>
  </si>
  <si>
    <t>潮北</t>
  </si>
  <si>
    <t>蔡渡</t>
  </si>
  <si>
    <t>马丰</t>
  </si>
  <si>
    <t>马西</t>
  </si>
  <si>
    <t>王渡</t>
  </si>
  <si>
    <t>潮南</t>
  </si>
  <si>
    <t>马南</t>
  </si>
  <si>
    <t>已经减少基数70户</t>
  </si>
  <si>
    <t>长路</t>
  </si>
  <si>
    <t>七里镇</t>
  </si>
  <si>
    <t>马东</t>
  </si>
  <si>
    <t>马北</t>
  </si>
  <si>
    <t>许楼</t>
  </si>
  <si>
    <t>不含204座生态厕所</t>
  </si>
  <si>
    <t>沙庄</t>
  </si>
  <si>
    <t>徐庄</t>
  </si>
  <si>
    <t>尊三</t>
  </si>
  <si>
    <t>桃园</t>
  </si>
  <si>
    <t>市河社区</t>
  </si>
  <si>
    <t>小计</t>
  </si>
  <si>
    <t>2019年马塘镇献血任务分解表</t>
  </si>
  <si>
    <t>单位</t>
  </si>
  <si>
    <t>任务数(人）</t>
  </si>
  <si>
    <t>任务数（人）</t>
  </si>
  <si>
    <t>长路村</t>
  </si>
  <si>
    <t>亚苏村</t>
  </si>
  <si>
    <t>马南村</t>
  </si>
  <si>
    <t>潮南村</t>
  </si>
  <si>
    <t>七里镇村</t>
  </si>
  <si>
    <t>王渡村</t>
  </si>
  <si>
    <t>马东村</t>
  </si>
  <si>
    <t>马西村</t>
  </si>
  <si>
    <t>马北村</t>
  </si>
  <si>
    <t>镇政府</t>
  </si>
  <si>
    <t>桃园村</t>
  </si>
  <si>
    <t>教育联络组</t>
  </si>
  <si>
    <t>沙庄村</t>
  </si>
  <si>
    <t>马小</t>
  </si>
  <si>
    <t>徐庄村</t>
  </si>
  <si>
    <t>马中</t>
  </si>
  <si>
    <t>尊三村</t>
  </si>
  <si>
    <t>医院</t>
  </si>
  <si>
    <t>马丰村</t>
  </si>
  <si>
    <t>卫生所</t>
  </si>
  <si>
    <t>蔡渡村</t>
  </si>
  <si>
    <t>兽医站</t>
  </si>
  <si>
    <t>潮北村</t>
  </si>
  <si>
    <t xml:space="preserve"> </t>
  </si>
  <si>
    <t>附件1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</si>
</sst>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sz val="10.5"/>
      <color theme="1"/>
      <name val="Calibri"/>
      <family val="2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name val="仿宋"/>
      <charset val="134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22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2" borderId="6" xfId="0" applyFont="1" applyFill="1" applyBorder="1" applyAlignment="1">
      <alignment horizontal="center" vertical="center" wrapText="1"/>
    </xf>
    <xf numFmtId="10" fontId="6" fillId="2" borderId="6" xfId="0" applyNumberFormat="1" applyFont="1" applyFill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0" fontId="9" fillId="2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/>
    </xf>
    <xf numFmtId="10" fontId="9" fillId="0" borderId="11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2" borderId="11" xfId="0" applyNumberFormat="1" applyFont="1" applyFill="1" applyBorder="1" applyAlignment="1">
      <alignment horizontal="center" vertical="center"/>
    </xf>
    <xf numFmtId="10" fontId="7" fillId="2" borderId="6" xfId="0" applyNumberFormat="1" applyFont="1" applyFill="1" applyBorder="1" applyAlignment="1">
      <alignment horizontal="center" vertical="center"/>
    </xf>
    <xf numFmtId="10" fontId="10" fillId="2" borderId="11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 shrinkToFit="1"/>
    </xf>
    <xf numFmtId="0" fontId="11" fillId="0" borderId="0" xfId="0" applyFont="1">
      <alignment vertical="center"/>
    </xf>
    <xf numFmtId="0" fontId="0" fillId="0" borderId="0" xfId="0" applyBorder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3" fillId="2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view="pageLayout" topLeftCell="A16" zoomScaleNormal="100" workbookViewId="0">
      <selection activeCell="E11" sqref="E11"/>
    </sheetView>
  </sheetViews>
  <sheetFormatPr defaultColWidth="9" defaultRowHeight="13.5"/>
  <cols>
    <col min="1" max="1" width="8.375" customWidth="1"/>
    <col min="2" max="2" width="13.25" customWidth="1"/>
    <col min="3" max="3" width="32.25" customWidth="1"/>
    <col min="4" max="4" width="8.25" customWidth="1"/>
    <col min="5" max="5" width="70.125" customWidth="1"/>
  </cols>
  <sheetData>
    <row r="1" spans="1:5" ht="24" customHeight="1">
      <c r="A1" s="44" t="s">
        <v>108</v>
      </c>
      <c r="B1" s="44"/>
      <c r="C1" s="44"/>
      <c r="D1" s="44"/>
      <c r="E1" s="44"/>
    </row>
    <row r="2" spans="1:5" ht="27" customHeight="1">
      <c r="A2" s="45" t="s">
        <v>0</v>
      </c>
      <c r="B2" s="45"/>
      <c r="C2" s="45"/>
      <c r="D2" s="45"/>
      <c r="E2" s="45"/>
    </row>
    <row r="3" spans="1:5" ht="18" customHeight="1">
      <c r="A3" s="26"/>
      <c r="B3" s="26"/>
      <c r="C3" s="26"/>
      <c r="D3" s="26"/>
      <c r="E3" s="26"/>
    </row>
    <row r="4" spans="1:5" s="24" customFormat="1" ht="21.95" customHeight="1">
      <c r="A4" s="46" t="s">
        <v>1</v>
      </c>
      <c r="B4" s="47"/>
      <c r="C4" s="27" t="s">
        <v>2</v>
      </c>
      <c r="D4" s="28" t="s">
        <v>3</v>
      </c>
      <c r="E4" s="28" t="s">
        <v>4</v>
      </c>
    </row>
    <row r="5" spans="1:5" ht="69" customHeight="1">
      <c r="A5" s="50" t="s">
        <v>5</v>
      </c>
      <c r="B5" s="29" t="s">
        <v>6</v>
      </c>
      <c r="C5" s="30" t="s">
        <v>7</v>
      </c>
      <c r="D5" s="29">
        <v>55</v>
      </c>
      <c r="E5" s="31" t="s">
        <v>8</v>
      </c>
    </row>
    <row r="6" spans="1:5" ht="50.1" customHeight="1">
      <c r="A6" s="51"/>
      <c r="B6" s="29" t="s">
        <v>9</v>
      </c>
      <c r="C6" s="32" t="s">
        <v>10</v>
      </c>
      <c r="D6" s="33">
        <v>20</v>
      </c>
      <c r="E6" s="34" t="s">
        <v>11</v>
      </c>
    </row>
    <row r="7" spans="1:5" ht="48" customHeight="1">
      <c r="A7" s="52"/>
      <c r="B7" s="35" t="s">
        <v>12</v>
      </c>
      <c r="C7" s="36" t="s">
        <v>13</v>
      </c>
      <c r="D7" s="35">
        <v>5</v>
      </c>
      <c r="E7" s="37" t="s">
        <v>14</v>
      </c>
    </row>
    <row r="8" spans="1:5" ht="45.95" customHeight="1">
      <c r="A8" s="53" t="s">
        <v>15</v>
      </c>
      <c r="B8" s="29" t="s">
        <v>16</v>
      </c>
      <c r="C8" s="30" t="s">
        <v>17</v>
      </c>
      <c r="D8" s="29"/>
      <c r="E8" s="39" t="s">
        <v>18</v>
      </c>
    </row>
    <row r="9" spans="1:5" ht="45" customHeight="1">
      <c r="A9" s="53"/>
      <c r="B9" s="29" t="s">
        <v>19</v>
      </c>
      <c r="C9" s="40" t="s">
        <v>17</v>
      </c>
      <c r="D9" s="29"/>
      <c r="E9" s="39" t="s">
        <v>20</v>
      </c>
    </row>
    <row r="10" spans="1:5" ht="45.95" customHeight="1">
      <c r="A10" s="53"/>
      <c r="B10" s="29" t="s">
        <v>21</v>
      </c>
      <c r="C10" s="40" t="s">
        <v>22</v>
      </c>
      <c r="D10" s="29"/>
      <c r="E10" s="39" t="s">
        <v>18</v>
      </c>
    </row>
    <row r="11" spans="1:5" ht="60" customHeight="1">
      <c r="A11" s="53"/>
      <c r="B11" s="29" t="s">
        <v>23</v>
      </c>
      <c r="C11" s="40" t="s">
        <v>24</v>
      </c>
      <c r="D11" s="29"/>
      <c r="E11" s="39" t="s">
        <v>25</v>
      </c>
    </row>
    <row r="12" spans="1:5" s="25" customFormat="1" ht="56.1" customHeight="1">
      <c r="A12" s="53" t="s">
        <v>26</v>
      </c>
      <c r="B12" s="41" t="s">
        <v>27</v>
      </c>
      <c r="C12" s="42" t="s">
        <v>28</v>
      </c>
      <c r="D12" s="38">
        <v>5</v>
      </c>
      <c r="E12" s="42" t="s">
        <v>29</v>
      </c>
    </row>
    <row r="13" spans="1:5" ht="51" customHeight="1">
      <c r="A13" s="53"/>
      <c r="B13" s="41" t="s">
        <v>30</v>
      </c>
      <c r="C13" s="42" t="s">
        <v>31</v>
      </c>
      <c r="D13" s="38">
        <v>6</v>
      </c>
      <c r="E13" s="42" t="s">
        <v>32</v>
      </c>
    </row>
    <row r="14" spans="1:5" ht="51" customHeight="1">
      <c r="A14" s="53"/>
      <c r="B14" s="41" t="s">
        <v>33</v>
      </c>
      <c r="C14" s="42" t="s">
        <v>34</v>
      </c>
      <c r="D14" s="38">
        <v>3</v>
      </c>
      <c r="E14" s="42" t="s">
        <v>35</v>
      </c>
    </row>
    <row r="15" spans="1:5" ht="39" customHeight="1">
      <c r="A15" s="53"/>
      <c r="B15" s="41" t="s">
        <v>36</v>
      </c>
      <c r="C15" s="43" t="s">
        <v>37</v>
      </c>
      <c r="D15" s="38">
        <v>3</v>
      </c>
      <c r="E15" s="42" t="s">
        <v>38</v>
      </c>
    </row>
    <row r="16" spans="1:5" ht="66.95" customHeight="1">
      <c r="A16" s="53"/>
      <c r="B16" s="54" t="s">
        <v>39</v>
      </c>
      <c r="C16" s="42" t="s">
        <v>40</v>
      </c>
      <c r="D16" s="38">
        <v>2</v>
      </c>
      <c r="E16" s="42" t="s">
        <v>41</v>
      </c>
    </row>
    <row r="17" spans="1:5" ht="53.1" customHeight="1">
      <c r="A17" s="53"/>
      <c r="B17" s="54"/>
      <c r="C17" s="42" t="s">
        <v>42</v>
      </c>
      <c r="D17" s="38">
        <v>1</v>
      </c>
      <c r="E17" s="43" t="s">
        <v>43</v>
      </c>
    </row>
    <row r="18" spans="1:5" ht="36" customHeight="1">
      <c r="A18" s="48" t="s">
        <v>44</v>
      </c>
      <c r="B18" s="48"/>
      <c r="C18" s="31"/>
      <c r="D18" s="35">
        <v>100</v>
      </c>
      <c r="E18" s="37"/>
    </row>
    <row r="19" spans="1:5" ht="27" customHeight="1">
      <c r="A19" s="49" t="s">
        <v>45</v>
      </c>
      <c r="B19" s="49"/>
      <c r="C19" s="49"/>
      <c r="D19" s="49"/>
      <c r="E19" s="49"/>
    </row>
  </sheetData>
  <mergeCells count="9">
    <mergeCell ref="A1:E1"/>
    <mergeCell ref="A2:E2"/>
    <mergeCell ref="A4:B4"/>
    <mergeCell ref="A18:B18"/>
    <mergeCell ref="A19:E19"/>
    <mergeCell ref="A5:A7"/>
    <mergeCell ref="A8:A11"/>
    <mergeCell ref="A12:A17"/>
    <mergeCell ref="B16:B1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  <headerFooter>
    <oddFooter>&amp;C&amp;"仿宋_GB2312,常规"&amp;16- &amp;P+2 -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view="pageLayout" topLeftCell="A13" zoomScaleNormal="100" workbookViewId="0">
      <selection activeCell="G21" sqref="G21"/>
    </sheetView>
  </sheetViews>
  <sheetFormatPr defaultColWidth="9" defaultRowHeight="13.5"/>
  <cols>
    <col min="1" max="1" width="8.625" customWidth="1"/>
    <col min="2" max="2" width="11.125" customWidth="1"/>
    <col min="3" max="3" width="10" customWidth="1"/>
    <col min="4" max="4" width="13.5" customWidth="1"/>
    <col min="5" max="5" width="13" customWidth="1"/>
    <col min="6" max="6" width="11.25" customWidth="1"/>
    <col min="7" max="8" width="12.5" customWidth="1"/>
    <col min="9" max="10" width="10.125" customWidth="1"/>
    <col min="11" max="11" width="20.25" customWidth="1"/>
  </cols>
  <sheetData>
    <row r="1" spans="1:11" ht="18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4.25">
      <c r="A3" s="64" t="s">
        <v>47</v>
      </c>
      <c r="B3" s="64" t="s">
        <v>48</v>
      </c>
      <c r="C3" s="64" t="s">
        <v>49</v>
      </c>
      <c r="D3" s="64" t="s">
        <v>50</v>
      </c>
      <c r="E3" s="57" t="s">
        <v>51</v>
      </c>
      <c r="F3" s="58"/>
      <c r="G3" s="59" t="s">
        <v>52</v>
      </c>
      <c r="H3" s="60"/>
      <c r="I3" s="60"/>
      <c r="J3" s="61"/>
      <c r="K3" s="66" t="s">
        <v>53</v>
      </c>
    </row>
    <row r="4" spans="1:11" ht="14.25">
      <c r="A4" s="65"/>
      <c r="B4" s="65"/>
      <c r="C4" s="65"/>
      <c r="D4" s="65"/>
      <c r="E4" s="7" t="s">
        <v>54</v>
      </c>
      <c r="F4" s="8" t="s">
        <v>55</v>
      </c>
      <c r="G4" s="9" t="s">
        <v>56</v>
      </c>
      <c r="H4" s="10" t="s">
        <v>57</v>
      </c>
      <c r="I4" s="10" t="s">
        <v>58</v>
      </c>
      <c r="J4" s="21" t="s">
        <v>55</v>
      </c>
      <c r="K4" s="67"/>
    </row>
    <row r="5" spans="1:11" ht="21.6" customHeight="1">
      <c r="A5" s="11">
        <v>1</v>
      </c>
      <c r="B5" s="11" t="s">
        <v>59</v>
      </c>
      <c r="C5" s="11">
        <v>1072</v>
      </c>
      <c r="D5" s="12">
        <v>1072</v>
      </c>
      <c r="E5" s="13">
        <v>829</v>
      </c>
      <c r="F5" s="14">
        <f>SUM(E5/D5)</f>
        <v>0.77332089552238803</v>
      </c>
      <c r="G5" s="15">
        <v>9</v>
      </c>
      <c r="H5" s="16">
        <f t="shared" ref="H5:H21" si="0">SUM(I5-G5)</f>
        <v>71</v>
      </c>
      <c r="I5" s="16">
        <v>80</v>
      </c>
      <c r="J5" s="22">
        <f t="shared" ref="J5:J21" si="1">SUM((E5+I5)/D5)</f>
        <v>0.84794776119403004</v>
      </c>
      <c r="K5" s="23"/>
    </row>
    <row r="6" spans="1:11" ht="21.6" customHeight="1">
      <c r="A6" s="11">
        <v>2</v>
      </c>
      <c r="B6" s="11" t="s">
        <v>60</v>
      </c>
      <c r="C6" s="11">
        <v>1632</v>
      </c>
      <c r="D6" s="12">
        <v>1378</v>
      </c>
      <c r="E6" s="13">
        <v>1205</v>
      </c>
      <c r="F6" s="14">
        <v>0.87010159651669094</v>
      </c>
      <c r="G6" s="15">
        <v>0</v>
      </c>
      <c r="H6" s="16">
        <f t="shared" si="0"/>
        <v>10</v>
      </c>
      <c r="I6" s="16">
        <v>10</v>
      </c>
      <c r="J6" s="22">
        <f t="shared" si="1"/>
        <v>0.88171262699564601</v>
      </c>
      <c r="K6" s="23"/>
    </row>
    <row r="7" spans="1:11" ht="21.6" customHeight="1">
      <c r="A7" s="11">
        <v>3</v>
      </c>
      <c r="B7" s="11" t="s">
        <v>61</v>
      </c>
      <c r="C7" s="11">
        <v>1269</v>
      </c>
      <c r="D7" s="12">
        <v>1169</v>
      </c>
      <c r="E7" s="13">
        <v>929</v>
      </c>
      <c r="F7" s="14">
        <v>0.78528656971770705</v>
      </c>
      <c r="G7" s="15">
        <v>8</v>
      </c>
      <c r="H7" s="16">
        <f t="shared" si="0"/>
        <v>52</v>
      </c>
      <c r="I7" s="16">
        <v>60</v>
      </c>
      <c r="J7" s="22">
        <f t="shared" si="1"/>
        <v>0.84602224123182201</v>
      </c>
      <c r="K7" s="23"/>
    </row>
    <row r="8" spans="1:11" ht="21.6" customHeight="1">
      <c r="A8" s="11">
        <v>4</v>
      </c>
      <c r="B8" s="11" t="s">
        <v>62</v>
      </c>
      <c r="C8" s="11">
        <v>1445</v>
      </c>
      <c r="D8" s="12">
        <v>1345</v>
      </c>
      <c r="E8" s="13">
        <v>1100</v>
      </c>
      <c r="F8" s="14">
        <v>0.80520446096654297</v>
      </c>
      <c r="G8" s="15">
        <v>5</v>
      </c>
      <c r="H8" s="16">
        <f t="shared" si="0"/>
        <v>35</v>
      </c>
      <c r="I8" s="16">
        <v>40</v>
      </c>
      <c r="J8" s="22">
        <f t="shared" si="1"/>
        <v>0.84758364312267698</v>
      </c>
      <c r="K8" s="23"/>
    </row>
    <row r="9" spans="1:11" ht="21.6" customHeight="1">
      <c r="A9" s="11">
        <v>5</v>
      </c>
      <c r="B9" s="11" t="s">
        <v>63</v>
      </c>
      <c r="C9" s="11">
        <v>1662</v>
      </c>
      <c r="D9" s="12">
        <v>1562</v>
      </c>
      <c r="E9" s="13">
        <v>1271</v>
      </c>
      <c r="F9" s="14">
        <v>0.80921895006402</v>
      </c>
      <c r="G9" s="15">
        <v>5</v>
      </c>
      <c r="H9" s="16">
        <f t="shared" si="0"/>
        <v>45</v>
      </c>
      <c r="I9" s="16">
        <v>50</v>
      </c>
      <c r="J9" s="22">
        <f t="shared" si="1"/>
        <v>0.84571062740076797</v>
      </c>
      <c r="K9" s="23"/>
    </row>
    <row r="10" spans="1:11" ht="21.6" customHeight="1">
      <c r="A10" s="11">
        <v>6</v>
      </c>
      <c r="B10" s="11" t="s">
        <v>64</v>
      </c>
      <c r="C10" s="11">
        <v>1458</v>
      </c>
      <c r="D10" s="12">
        <v>1358</v>
      </c>
      <c r="E10" s="13">
        <v>1066</v>
      </c>
      <c r="F10" s="14">
        <v>0.78055964653902798</v>
      </c>
      <c r="G10" s="15">
        <v>8</v>
      </c>
      <c r="H10" s="16">
        <f t="shared" si="0"/>
        <v>72</v>
      </c>
      <c r="I10" s="16">
        <v>80</v>
      </c>
      <c r="J10" s="22">
        <f t="shared" si="1"/>
        <v>0.84388807069219396</v>
      </c>
      <c r="K10" s="23"/>
    </row>
    <row r="11" spans="1:11" ht="21.6" customHeight="1">
      <c r="A11" s="11">
        <v>7</v>
      </c>
      <c r="B11" s="11" t="s">
        <v>65</v>
      </c>
      <c r="C11" s="11">
        <v>921</v>
      </c>
      <c r="D11" s="12">
        <v>921</v>
      </c>
      <c r="E11" s="13">
        <v>809</v>
      </c>
      <c r="F11" s="14">
        <v>0.86536373507057596</v>
      </c>
      <c r="G11" s="15">
        <v>5</v>
      </c>
      <c r="H11" s="16">
        <f t="shared" si="0"/>
        <v>5</v>
      </c>
      <c r="I11" s="16">
        <v>10</v>
      </c>
      <c r="J11" s="22">
        <f t="shared" si="1"/>
        <v>0.88925081433224795</v>
      </c>
      <c r="K11" s="23"/>
    </row>
    <row r="12" spans="1:11" ht="21.6" customHeight="1">
      <c r="A12" s="11">
        <v>8</v>
      </c>
      <c r="B12" s="11" t="s">
        <v>66</v>
      </c>
      <c r="C12" s="11">
        <v>1196</v>
      </c>
      <c r="D12" s="12">
        <v>1126</v>
      </c>
      <c r="E12" s="13">
        <v>855</v>
      </c>
      <c r="F12" s="14">
        <v>0.75133214920071001</v>
      </c>
      <c r="G12" s="15">
        <v>8</v>
      </c>
      <c r="H12" s="16">
        <f t="shared" si="0"/>
        <v>82</v>
      </c>
      <c r="I12" s="16">
        <v>90</v>
      </c>
      <c r="J12" s="22">
        <f t="shared" si="1"/>
        <v>0.83925399644760201</v>
      </c>
      <c r="K12" s="23" t="s">
        <v>67</v>
      </c>
    </row>
    <row r="13" spans="1:11" ht="21.6" customHeight="1">
      <c r="A13" s="11">
        <v>9</v>
      </c>
      <c r="B13" s="11" t="s">
        <v>68</v>
      </c>
      <c r="C13" s="11">
        <v>1341</v>
      </c>
      <c r="D13" s="12">
        <v>1341</v>
      </c>
      <c r="E13" s="13">
        <v>1042</v>
      </c>
      <c r="F13" s="14">
        <v>0.77181208053691297</v>
      </c>
      <c r="G13" s="15">
        <v>8</v>
      </c>
      <c r="H13" s="16">
        <f t="shared" si="0"/>
        <v>82</v>
      </c>
      <c r="I13" s="16">
        <v>90</v>
      </c>
      <c r="J13" s="22">
        <f t="shared" si="1"/>
        <v>0.84414615958240102</v>
      </c>
      <c r="K13" s="23"/>
    </row>
    <row r="14" spans="1:11" ht="21.6" customHeight="1">
      <c r="A14" s="11">
        <v>10</v>
      </c>
      <c r="B14" s="11" t="s">
        <v>69</v>
      </c>
      <c r="C14" s="11">
        <v>772</v>
      </c>
      <c r="D14" s="12">
        <v>772</v>
      </c>
      <c r="E14" s="13">
        <v>605</v>
      </c>
      <c r="F14" s="14">
        <v>0.77072538860103601</v>
      </c>
      <c r="G14" s="15">
        <v>8</v>
      </c>
      <c r="H14" s="16">
        <f t="shared" si="0"/>
        <v>42</v>
      </c>
      <c r="I14" s="16">
        <v>50</v>
      </c>
      <c r="J14" s="22">
        <f t="shared" si="1"/>
        <v>0.84844559585492196</v>
      </c>
      <c r="K14" s="23"/>
    </row>
    <row r="15" spans="1:11" ht="21.6" customHeight="1">
      <c r="A15" s="11">
        <v>11</v>
      </c>
      <c r="B15" s="11" t="s">
        <v>70</v>
      </c>
      <c r="C15" s="11">
        <v>909</v>
      </c>
      <c r="D15" s="12">
        <v>909</v>
      </c>
      <c r="E15" s="13">
        <v>817</v>
      </c>
      <c r="F15" s="14">
        <v>0.88778877887788799</v>
      </c>
      <c r="G15" s="15">
        <v>0</v>
      </c>
      <c r="H15" s="16">
        <f t="shared" si="0"/>
        <v>10</v>
      </c>
      <c r="I15" s="16">
        <v>10</v>
      </c>
      <c r="J15" s="22">
        <f t="shared" si="1"/>
        <v>0.90979097909790996</v>
      </c>
      <c r="K15" s="23"/>
    </row>
    <row r="16" spans="1:11" ht="21.6" customHeight="1">
      <c r="A16" s="11">
        <v>12</v>
      </c>
      <c r="B16" s="11" t="s">
        <v>71</v>
      </c>
      <c r="C16" s="11">
        <v>3373</v>
      </c>
      <c r="D16" s="12">
        <v>1404</v>
      </c>
      <c r="E16" s="13">
        <v>1252</v>
      </c>
      <c r="F16" s="14">
        <v>0.88461538461538503</v>
      </c>
      <c r="G16" s="15">
        <v>5</v>
      </c>
      <c r="H16" s="16">
        <f t="shared" si="0"/>
        <v>5</v>
      </c>
      <c r="I16" s="16">
        <v>10</v>
      </c>
      <c r="J16" s="22">
        <f t="shared" si="1"/>
        <v>0.89886039886039903</v>
      </c>
      <c r="K16" s="23"/>
    </row>
    <row r="17" spans="1:11" ht="21.6" customHeight="1">
      <c r="A17" s="11">
        <v>13</v>
      </c>
      <c r="B17" s="11" t="s">
        <v>72</v>
      </c>
      <c r="C17" s="11">
        <v>1889</v>
      </c>
      <c r="D17" s="12">
        <v>1789</v>
      </c>
      <c r="E17" s="13">
        <v>1453</v>
      </c>
      <c r="F17" s="14">
        <v>0.80603689211850205</v>
      </c>
      <c r="G17" s="15">
        <v>5</v>
      </c>
      <c r="H17" s="16">
        <f t="shared" si="0"/>
        <v>55</v>
      </c>
      <c r="I17" s="16">
        <v>60</v>
      </c>
      <c r="J17" s="22">
        <f t="shared" si="1"/>
        <v>0.84572386808272804</v>
      </c>
      <c r="K17" s="23" t="s">
        <v>73</v>
      </c>
    </row>
    <row r="18" spans="1:11" ht="21.6" customHeight="1">
      <c r="A18" s="11">
        <v>14</v>
      </c>
      <c r="B18" s="11" t="s">
        <v>74</v>
      </c>
      <c r="C18" s="11">
        <v>1349</v>
      </c>
      <c r="D18" s="12">
        <v>1349</v>
      </c>
      <c r="E18" s="13">
        <v>1056</v>
      </c>
      <c r="F18" s="14">
        <v>0.76797627872498098</v>
      </c>
      <c r="G18" s="15">
        <v>8</v>
      </c>
      <c r="H18" s="16">
        <f t="shared" si="0"/>
        <v>77</v>
      </c>
      <c r="I18" s="16">
        <v>85</v>
      </c>
      <c r="J18" s="22">
        <f t="shared" si="1"/>
        <v>0.84581171237954</v>
      </c>
      <c r="K18" s="23"/>
    </row>
    <row r="19" spans="1:11" ht="21.6" customHeight="1">
      <c r="A19" s="11">
        <v>15</v>
      </c>
      <c r="B19" s="11" t="s">
        <v>75</v>
      </c>
      <c r="C19" s="11">
        <v>1583</v>
      </c>
      <c r="D19" s="12">
        <v>1151</v>
      </c>
      <c r="E19" s="13">
        <v>909</v>
      </c>
      <c r="F19" s="14">
        <v>0.77410947002606401</v>
      </c>
      <c r="G19" s="15">
        <v>5</v>
      </c>
      <c r="H19" s="16">
        <f t="shared" si="0"/>
        <v>60</v>
      </c>
      <c r="I19" s="16">
        <v>65</v>
      </c>
      <c r="J19" s="22">
        <f t="shared" si="1"/>
        <v>0.84622067767159004</v>
      </c>
      <c r="K19" s="23"/>
    </row>
    <row r="20" spans="1:11" ht="21.6" customHeight="1">
      <c r="A20" s="11">
        <v>16</v>
      </c>
      <c r="B20" s="11" t="s">
        <v>76</v>
      </c>
      <c r="C20" s="11">
        <v>1294</v>
      </c>
      <c r="D20" s="12">
        <v>1278</v>
      </c>
      <c r="E20" s="13">
        <v>990</v>
      </c>
      <c r="F20" s="14">
        <v>0.76525821596244104</v>
      </c>
      <c r="G20" s="15">
        <v>8</v>
      </c>
      <c r="H20" s="16">
        <f t="shared" si="0"/>
        <v>82</v>
      </c>
      <c r="I20" s="16">
        <v>90</v>
      </c>
      <c r="J20" s="22">
        <f t="shared" si="1"/>
        <v>0.84507042253521103</v>
      </c>
      <c r="K20" s="23"/>
    </row>
    <row r="21" spans="1:11" ht="21.6" customHeight="1">
      <c r="A21" s="11">
        <v>17</v>
      </c>
      <c r="B21" s="11" t="s">
        <v>77</v>
      </c>
      <c r="C21" s="11">
        <v>1109</v>
      </c>
      <c r="D21" s="12">
        <v>1142</v>
      </c>
      <c r="E21" s="13">
        <v>973</v>
      </c>
      <c r="F21" s="14">
        <v>0.84938704028020995</v>
      </c>
      <c r="G21" s="15">
        <v>5</v>
      </c>
      <c r="H21" s="16">
        <f t="shared" si="0"/>
        <v>15</v>
      </c>
      <c r="I21" s="16">
        <v>20</v>
      </c>
      <c r="J21" s="22">
        <f t="shared" si="1"/>
        <v>0.86952714535901898</v>
      </c>
      <c r="K21" s="23"/>
    </row>
    <row r="22" spans="1:11" ht="21.6" customHeight="1">
      <c r="A22" s="11">
        <v>18</v>
      </c>
      <c r="B22" s="11" t="s">
        <v>78</v>
      </c>
      <c r="C22" s="11">
        <v>4788</v>
      </c>
      <c r="D22" s="12"/>
      <c r="E22" s="13">
        <v>43</v>
      </c>
      <c r="F22" s="14">
        <v>0.84938704028020995</v>
      </c>
      <c r="G22" s="17"/>
      <c r="H22" s="18"/>
      <c r="I22" s="18"/>
      <c r="J22" s="22"/>
      <c r="K22" s="23"/>
    </row>
    <row r="23" spans="1:11" ht="21.6" customHeight="1">
      <c r="A23" s="62" t="s">
        <v>79</v>
      </c>
      <c r="B23" s="63"/>
      <c r="C23" s="11">
        <f t="shared" ref="C23:I23" si="2">SUM(C5:C22)</f>
        <v>29062</v>
      </c>
      <c r="D23" s="11">
        <f t="shared" si="2"/>
        <v>21066</v>
      </c>
      <c r="E23" s="11">
        <f t="shared" si="2"/>
        <v>17204</v>
      </c>
      <c r="F23" s="14">
        <v>0.84938704028020995</v>
      </c>
      <c r="G23" s="19">
        <f t="shared" si="2"/>
        <v>100</v>
      </c>
      <c r="H23" s="20">
        <f t="shared" si="2"/>
        <v>800</v>
      </c>
      <c r="I23" s="20">
        <f t="shared" si="2"/>
        <v>900</v>
      </c>
      <c r="J23" s="22">
        <f>SUM((E23+I23)/D23)</f>
        <v>0.85939428462926004</v>
      </c>
      <c r="K23" s="23"/>
    </row>
  </sheetData>
  <mergeCells count="10">
    <mergeCell ref="A1:K1"/>
    <mergeCell ref="A2:K2"/>
    <mergeCell ref="E3:F3"/>
    <mergeCell ref="G3:J3"/>
    <mergeCell ref="A23:B23"/>
    <mergeCell ref="A3:A4"/>
    <mergeCell ref="B3:B4"/>
    <mergeCell ref="C3:C4"/>
    <mergeCell ref="D3:D4"/>
    <mergeCell ref="K3:K4"/>
  </mergeCells>
  <phoneticPr fontId="18" type="noConversion"/>
  <pageMargins left="0.7" right="0.7" top="0.75" bottom="0.75" header="0.3" footer="0.3"/>
  <pageSetup paperSize="9" orientation="landscape" horizontalDpi="200" verticalDpi="300" r:id="rId1"/>
  <headerFooter>
    <oddFooter>&amp;C&amp;"仿宋_GB2312,常规"&amp;16- &amp;P+4 -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Layout" topLeftCell="A7" zoomScaleNormal="100" workbookViewId="0">
      <selection activeCell="C17" sqref="C17"/>
    </sheetView>
  </sheetViews>
  <sheetFormatPr defaultColWidth="9" defaultRowHeight="13.5"/>
  <cols>
    <col min="1" max="1" width="28.875" customWidth="1"/>
    <col min="2" max="2" width="30.5" customWidth="1"/>
    <col min="3" max="3" width="34.625" customWidth="1"/>
    <col min="4" max="4" width="37.125" customWidth="1"/>
  </cols>
  <sheetData>
    <row r="1" spans="1:4" ht="20.100000000000001" customHeight="1">
      <c r="A1" s="55"/>
      <c r="B1" s="55"/>
      <c r="C1" s="55"/>
      <c r="D1" s="55"/>
    </row>
    <row r="2" spans="1:4" s="1" customFormat="1">
      <c r="A2" s="68" t="s">
        <v>80</v>
      </c>
      <c r="B2" s="68"/>
      <c r="C2" s="68"/>
      <c r="D2" s="68"/>
    </row>
    <row r="3" spans="1:4" s="1" customFormat="1" ht="24" customHeight="1">
      <c r="A3" s="68"/>
      <c r="B3" s="68"/>
      <c r="C3" s="68"/>
      <c r="D3" s="68"/>
    </row>
    <row r="4" spans="1:4" ht="39" customHeight="1">
      <c r="A4" s="2" t="s">
        <v>81</v>
      </c>
      <c r="B4" s="3" t="s">
        <v>82</v>
      </c>
      <c r="C4" s="3" t="s">
        <v>81</v>
      </c>
      <c r="D4" s="3" t="s">
        <v>83</v>
      </c>
    </row>
    <row r="5" spans="1:4" ht="27.95" customHeight="1">
      <c r="A5" s="4" t="s">
        <v>84</v>
      </c>
      <c r="B5" s="5">
        <v>22</v>
      </c>
      <c r="C5" s="5" t="s">
        <v>85</v>
      </c>
      <c r="D5" s="5">
        <v>18</v>
      </c>
    </row>
    <row r="6" spans="1:4" ht="27.95" customHeight="1">
      <c r="A6" s="4" t="s">
        <v>86</v>
      </c>
      <c r="B6" s="5">
        <v>20</v>
      </c>
      <c r="C6" s="5" t="s">
        <v>87</v>
      </c>
      <c r="D6" s="5">
        <v>16</v>
      </c>
    </row>
    <row r="7" spans="1:4" ht="27.95" customHeight="1">
      <c r="A7" s="4" t="s">
        <v>88</v>
      </c>
      <c r="B7" s="5">
        <v>13</v>
      </c>
      <c r="C7" s="5" t="s">
        <v>89</v>
      </c>
      <c r="D7" s="5">
        <v>27</v>
      </c>
    </row>
    <row r="8" spans="1:4" ht="27.95" customHeight="1">
      <c r="A8" s="4" t="s">
        <v>90</v>
      </c>
      <c r="B8" s="5">
        <v>18</v>
      </c>
      <c r="C8" s="5" t="s">
        <v>91</v>
      </c>
      <c r="D8" s="5">
        <v>27</v>
      </c>
    </row>
    <row r="9" spans="1:4" ht="27.95" customHeight="1">
      <c r="A9" s="4" t="s">
        <v>92</v>
      </c>
      <c r="B9" s="5">
        <v>22</v>
      </c>
      <c r="C9" s="5" t="s">
        <v>78</v>
      </c>
      <c r="D9" s="5">
        <v>10</v>
      </c>
    </row>
    <row r="10" spans="1:4" ht="27.95" customHeight="1">
      <c r="A10" s="4" t="s">
        <v>24</v>
      </c>
      <c r="B10" s="5">
        <v>31</v>
      </c>
      <c r="C10" s="5" t="s">
        <v>93</v>
      </c>
      <c r="D10" s="5">
        <v>40</v>
      </c>
    </row>
    <row r="11" spans="1:4" ht="27.95" customHeight="1">
      <c r="A11" s="4" t="s">
        <v>94</v>
      </c>
      <c r="B11" s="5">
        <v>18</v>
      </c>
      <c r="C11" s="5" t="s">
        <v>95</v>
      </c>
      <c r="D11" s="5">
        <v>36</v>
      </c>
    </row>
    <row r="12" spans="1:4" ht="27.95" customHeight="1">
      <c r="A12" s="4" t="s">
        <v>96</v>
      </c>
      <c r="B12" s="5">
        <v>20</v>
      </c>
      <c r="C12" s="5" t="s">
        <v>97</v>
      </c>
      <c r="D12" s="5">
        <v>20</v>
      </c>
    </row>
    <row r="13" spans="1:4" ht="27.95" customHeight="1">
      <c r="A13" s="4" t="s">
        <v>98</v>
      </c>
      <c r="B13" s="5">
        <v>18</v>
      </c>
      <c r="C13" s="5" t="s">
        <v>99</v>
      </c>
      <c r="D13" s="5">
        <v>30</v>
      </c>
    </row>
    <row r="14" spans="1:4" ht="27.95" customHeight="1">
      <c r="A14" s="4" t="s">
        <v>100</v>
      </c>
      <c r="B14" s="5">
        <v>20</v>
      </c>
      <c r="C14" s="5" t="s">
        <v>101</v>
      </c>
      <c r="D14" s="5">
        <v>30</v>
      </c>
    </row>
    <row r="15" spans="1:4" ht="27.95" customHeight="1">
      <c r="A15" s="4" t="s">
        <v>102</v>
      </c>
      <c r="B15" s="5">
        <v>24</v>
      </c>
      <c r="C15" s="5" t="s">
        <v>103</v>
      </c>
      <c r="D15" s="5">
        <v>20</v>
      </c>
    </row>
    <row r="16" spans="1:4" ht="27.95" customHeight="1">
      <c r="A16" s="4" t="s">
        <v>104</v>
      </c>
      <c r="B16" s="5">
        <v>22</v>
      </c>
      <c r="C16" s="5" t="s">
        <v>105</v>
      </c>
      <c r="D16" s="5">
        <v>10</v>
      </c>
    </row>
    <row r="17" spans="1:4" ht="27.95" customHeight="1">
      <c r="A17" s="4" t="s">
        <v>106</v>
      </c>
      <c r="B17" s="5">
        <v>18</v>
      </c>
      <c r="C17" s="5" t="s">
        <v>58</v>
      </c>
      <c r="D17" s="5">
        <v>550</v>
      </c>
    </row>
    <row r="18" spans="1:4" ht="14.25">
      <c r="A18" s="6" t="s">
        <v>107</v>
      </c>
    </row>
  </sheetData>
  <mergeCells count="2">
    <mergeCell ref="A1:D1"/>
    <mergeCell ref="A2:D3"/>
  </mergeCells>
  <phoneticPr fontId="18" type="noConversion"/>
  <pageMargins left="0.7" right="0.7" top="0.75" bottom="0.75" header="0.3" footer="0.3"/>
  <pageSetup paperSize="9" orientation="landscape" horizontalDpi="200" verticalDpi="300" r:id="rId1"/>
  <headerFooter>
    <oddFooter>&amp;C&amp;"仿宋_GB2312,常规"&amp;16- &amp;P+5 -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2019年度卫生健康考核细则</vt:lpstr>
      <vt:lpstr>2019年改厕任务分解表</vt:lpstr>
      <vt:lpstr>2019年献血任务分解表</vt:lpstr>
      <vt:lpstr>'2019年度卫生健康考核细则'!Print_Titles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2019-07-03T06:40:21Z</cp:lastPrinted>
  <dcterms:created xsi:type="dcterms:W3CDTF">2006-09-13T11:21:00Z</dcterms:created>
  <dcterms:modified xsi:type="dcterms:W3CDTF">2019-07-03T06:40:25Z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